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50FE5BE7-48EC-49C3-BEF0-A4A1FE607F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" sheetId="1" r:id="rId1"/>
  </sheets>
  <definedNames>
    <definedName name="_xlnm.Print_Area" localSheetId="0">' '!$A$1:$N$16</definedName>
  </definedNames>
  <calcPr calcId="191029" refMode="R1C1"/>
</workbook>
</file>

<file path=xl/calcChain.xml><?xml version="1.0" encoding="utf-8"?>
<calcChain xmlns="http://schemas.openxmlformats.org/spreadsheetml/2006/main">
  <c r="N10" i="1" l="1"/>
  <c r="N11" i="1"/>
  <c r="N9" i="1"/>
  <c r="G10" i="1"/>
  <c r="G11" i="1"/>
  <c r="L10" i="1"/>
  <c r="L11" i="1"/>
  <c r="K10" i="1"/>
  <c r="K11" i="1"/>
  <c r="I10" i="1"/>
  <c r="I11" i="1"/>
  <c r="L9" i="1"/>
  <c r="K9" i="1"/>
  <c r="I9" i="1"/>
  <c r="I12" i="1" s="1"/>
  <c r="G9" i="1"/>
  <c r="K12" i="1" l="1"/>
  <c r="N12" i="1"/>
  <c r="M11" i="1"/>
  <c r="M10" i="1"/>
  <c r="G12" i="1"/>
  <c r="M9" i="1"/>
  <c r="M12" i="1" l="1"/>
</calcChain>
</file>

<file path=xl/sharedStrings.xml><?xml version="1.0" encoding="utf-8"?>
<sst xmlns="http://schemas.openxmlformats.org/spreadsheetml/2006/main" count="31" uniqueCount="29">
  <si>
    <t>единица измерения</t>
  </si>
  <si>
    <t>количество</t>
  </si>
  <si>
    <t>Среднее арифметическое значение цены, руб.</t>
  </si>
  <si>
    <t>НМЦД</t>
  </si>
  <si>
    <t>НМЦД по минимальной стоимости</t>
  </si>
  <si>
    <t xml:space="preserve">Обоснование начальной (максимальной) цены договора, заключаемого путем проведения запрос котировок 
</t>
  </si>
  <si>
    <t>Приложение № 5</t>
  </si>
  <si>
    <t>Исп.: Максимова Е.В.</t>
  </si>
  <si>
    <t>Тел.:  8 (391) 229-23-83 (доб.224)</t>
  </si>
  <si>
    <t>работ</t>
  </si>
  <si>
    <t>№ п/п</t>
  </si>
  <si>
    <t>Используемый метод определения начальной (максимальной) цены договора (далее -  НМЦД) с обоснованием: метод сопоставимых рыночных цен (анализа рынка) в соответствии с требованиями раздела 9 Положения о закупке товаров, работ, услуг для нужд ЧУЗ ОАО "РЖД" от 05.03.2021. № ЦДЗ-18</t>
  </si>
  <si>
    <t>Перечень работ</t>
  </si>
  <si>
    <t>Наименование медицинского оборудования</t>
  </si>
  <si>
    <t xml:space="preserve">Итого поставщика № 1 (руб) </t>
  </si>
  <si>
    <t>Итого поставщика № 2 (руб)</t>
  </si>
  <si>
    <t xml:space="preserve">Итого поставщика № 3 (руб)  </t>
  </si>
  <si>
    <t>Всего:</t>
  </si>
  <si>
    <t>Ремонт автоклава STE-23 IconClave</t>
  </si>
  <si>
    <t>1. Уплотнительное кольцо двери для модели STE-18/23/29 тип С, D - 1 шт. 2. Ручка для открывания двери STE-8/18/23, тип D; 3. Датчик уровня чистой воды, поплавковый ICONCLAVE; 4. Клапан электромагнитный YCM22, нормально открытый.</t>
  </si>
  <si>
    <t>Ремонт автоклава Mocom</t>
  </si>
  <si>
    <t>Ремонт стоматологической установки KaVo Primus 1058S</t>
  </si>
  <si>
    <t>95509167 Сервисный набор для автоклавов Mocom (Уплотнительная прокладка для двери автоклава – 1 шт. Фильтр для воды – 2 шт.
Фильтр тонкой очистки – 4 шт.
Набор для смены фильтров – 1 шт.
Смазка – 1 штука)</t>
  </si>
  <si>
    <t>0.211.1751 Рукоятка слюноотсоса KaVo оригинал - 2 шт, Мембрана Cattani 210820 (оригинал), Толкатель слюноотсоса д=11, 202103 - 4 шт (оригинал), Переходник одноразовой канюли слюноотсоса 040515 (оригинал) -1 шт, Ручки (правая и левая) светильника Faro EDI - 2 к-та. (оригинал), Держатели ручек (правый и левый) светильника Faro EDI SP306364 (оригинал) - 2 к-та</t>
  </si>
  <si>
    <t>к извещению №25030109209 от 13 мая 2025г.</t>
  </si>
  <si>
    <t>НМЦД в связи с экономией денежных средств формируется исходя из минимальной предложенной стоимости и цена ремонта автоклавов и стоматологической установки равна 124 300 (Сто двадцать четыре тысячи триста) рублей 00 копеек.</t>
  </si>
  <si>
    <t xml:space="preserve">Поставщик 1 </t>
  </si>
  <si>
    <t xml:space="preserve">Поставщик 2   </t>
  </si>
  <si>
    <t xml:space="preserve">Поставщик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</si>
</sst>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/>
    </xf>
    <xf numFmtId="2" fontId="9" fillId="0" borderId="0" xfId="1" applyNumberFormat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2" fontId="9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Excel Built-in Normal 2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N16"/>
  <sheetViews>
    <sheetView tabSelected="1" view="pageBreakPreview" topLeftCell="A7" zoomScaleNormal="100" zoomScaleSheetLayoutView="100" workbookViewId="0">
      <selection activeCell="J10" sqref="J10"/>
    </sheetView>
  </sheetViews>
  <sheetFormatPr defaultRowHeight="15" x14ac:dyDescent="0.25"/>
  <cols>
    <col min="1" max="1" width="3.5703125" style="1" customWidth="1"/>
    <col min="2" max="2" width="15.7109375" style="1" customWidth="1"/>
    <col min="3" max="3" width="54.28515625" style="1" customWidth="1"/>
    <col min="4" max="4" width="6.7109375" style="1" customWidth="1"/>
    <col min="5" max="5" width="4.42578125" style="1" customWidth="1"/>
    <col min="6" max="7" width="12.5703125" style="19" customWidth="1"/>
    <col min="8" max="8" width="12.28515625" style="19" customWidth="1"/>
    <col min="9" max="9" width="11.85546875" style="19" customWidth="1"/>
    <col min="10" max="10" width="13" style="19" customWidth="1"/>
    <col min="11" max="11" width="13.140625" style="19" customWidth="1"/>
    <col min="12" max="12" width="12" style="19" customWidth="1"/>
    <col min="13" max="13" width="12.140625" style="19" customWidth="1"/>
    <col min="14" max="14" width="16" style="19" customWidth="1"/>
    <col min="15" max="260" width="9.140625" style="1"/>
    <col min="261" max="261" width="4.140625" style="1" customWidth="1"/>
    <col min="262" max="262" width="37.28515625" style="1" customWidth="1"/>
    <col min="263" max="263" width="100.5703125" style="1" customWidth="1"/>
    <col min="264" max="264" width="9.5703125" style="1" customWidth="1"/>
    <col min="265" max="266" width="12" style="1" customWidth="1"/>
    <col min="267" max="516" width="9.140625" style="1"/>
    <col min="517" max="517" width="4.140625" style="1" customWidth="1"/>
    <col min="518" max="518" width="37.28515625" style="1" customWidth="1"/>
    <col min="519" max="519" width="100.5703125" style="1" customWidth="1"/>
    <col min="520" max="520" width="9.5703125" style="1" customWidth="1"/>
    <col min="521" max="522" width="12" style="1" customWidth="1"/>
    <col min="523" max="772" width="9.140625" style="1"/>
    <col min="773" max="773" width="4.140625" style="1" customWidth="1"/>
    <col min="774" max="774" width="37.28515625" style="1" customWidth="1"/>
    <col min="775" max="775" width="100.5703125" style="1" customWidth="1"/>
    <col min="776" max="776" width="9.5703125" style="1" customWidth="1"/>
    <col min="777" max="778" width="12" style="1" customWidth="1"/>
    <col min="779" max="1028" width="9.140625" style="1"/>
    <col min="1029" max="1029" width="4.140625" style="1" customWidth="1"/>
    <col min="1030" max="1030" width="37.28515625" style="1" customWidth="1"/>
    <col min="1031" max="1031" width="100.5703125" style="1" customWidth="1"/>
    <col min="1032" max="1032" width="9.5703125" style="1" customWidth="1"/>
    <col min="1033" max="1034" width="12" style="1" customWidth="1"/>
    <col min="1035" max="1284" width="9.140625" style="1"/>
    <col min="1285" max="1285" width="4.140625" style="1" customWidth="1"/>
    <col min="1286" max="1286" width="37.28515625" style="1" customWidth="1"/>
    <col min="1287" max="1287" width="100.5703125" style="1" customWidth="1"/>
    <col min="1288" max="1288" width="9.5703125" style="1" customWidth="1"/>
    <col min="1289" max="1290" width="12" style="1" customWidth="1"/>
    <col min="1291" max="1540" width="9.140625" style="1"/>
    <col min="1541" max="1541" width="4.140625" style="1" customWidth="1"/>
    <col min="1542" max="1542" width="37.28515625" style="1" customWidth="1"/>
    <col min="1543" max="1543" width="100.5703125" style="1" customWidth="1"/>
    <col min="1544" max="1544" width="9.5703125" style="1" customWidth="1"/>
    <col min="1545" max="1546" width="12" style="1" customWidth="1"/>
    <col min="1547" max="1796" width="9.140625" style="1"/>
    <col min="1797" max="1797" width="4.140625" style="1" customWidth="1"/>
    <col min="1798" max="1798" width="37.28515625" style="1" customWidth="1"/>
    <col min="1799" max="1799" width="100.5703125" style="1" customWidth="1"/>
    <col min="1800" max="1800" width="9.5703125" style="1" customWidth="1"/>
    <col min="1801" max="1802" width="12" style="1" customWidth="1"/>
    <col min="1803" max="2052" width="9.140625" style="1"/>
    <col min="2053" max="2053" width="4.140625" style="1" customWidth="1"/>
    <col min="2054" max="2054" width="37.28515625" style="1" customWidth="1"/>
    <col min="2055" max="2055" width="100.5703125" style="1" customWidth="1"/>
    <col min="2056" max="2056" width="9.5703125" style="1" customWidth="1"/>
    <col min="2057" max="2058" width="12" style="1" customWidth="1"/>
    <col min="2059" max="2308" width="9.140625" style="1"/>
    <col min="2309" max="2309" width="4.140625" style="1" customWidth="1"/>
    <col min="2310" max="2310" width="37.28515625" style="1" customWidth="1"/>
    <col min="2311" max="2311" width="100.5703125" style="1" customWidth="1"/>
    <col min="2312" max="2312" width="9.5703125" style="1" customWidth="1"/>
    <col min="2313" max="2314" width="12" style="1" customWidth="1"/>
    <col min="2315" max="2564" width="9.140625" style="1"/>
    <col min="2565" max="2565" width="4.140625" style="1" customWidth="1"/>
    <col min="2566" max="2566" width="37.28515625" style="1" customWidth="1"/>
    <col min="2567" max="2567" width="100.5703125" style="1" customWidth="1"/>
    <col min="2568" max="2568" width="9.5703125" style="1" customWidth="1"/>
    <col min="2569" max="2570" width="12" style="1" customWidth="1"/>
    <col min="2571" max="2820" width="9.140625" style="1"/>
    <col min="2821" max="2821" width="4.140625" style="1" customWidth="1"/>
    <col min="2822" max="2822" width="37.28515625" style="1" customWidth="1"/>
    <col min="2823" max="2823" width="100.5703125" style="1" customWidth="1"/>
    <col min="2824" max="2824" width="9.5703125" style="1" customWidth="1"/>
    <col min="2825" max="2826" width="12" style="1" customWidth="1"/>
    <col min="2827" max="3076" width="9.140625" style="1"/>
    <col min="3077" max="3077" width="4.140625" style="1" customWidth="1"/>
    <col min="3078" max="3078" width="37.28515625" style="1" customWidth="1"/>
    <col min="3079" max="3079" width="100.5703125" style="1" customWidth="1"/>
    <col min="3080" max="3080" width="9.5703125" style="1" customWidth="1"/>
    <col min="3081" max="3082" width="12" style="1" customWidth="1"/>
    <col min="3083" max="3332" width="9.140625" style="1"/>
    <col min="3333" max="3333" width="4.140625" style="1" customWidth="1"/>
    <col min="3334" max="3334" width="37.28515625" style="1" customWidth="1"/>
    <col min="3335" max="3335" width="100.5703125" style="1" customWidth="1"/>
    <col min="3336" max="3336" width="9.5703125" style="1" customWidth="1"/>
    <col min="3337" max="3338" width="12" style="1" customWidth="1"/>
    <col min="3339" max="3588" width="9.140625" style="1"/>
    <col min="3589" max="3589" width="4.140625" style="1" customWidth="1"/>
    <col min="3590" max="3590" width="37.28515625" style="1" customWidth="1"/>
    <col min="3591" max="3591" width="100.5703125" style="1" customWidth="1"/>
    <col min="3592" max="3592" width="9.5703125" style="1" customWidth="1"/>
    <col min="3593" max="3594" width="12" style="1" customWidth="1"/>
    <col min="3595" max="3844" width="9.140625" style="1"/>
    <col min="3845" max="3845" width="4.140625" style="1" customWidth="1"/>
    <col min="3846" max="3846" width="37.28515625" style="1" customWidth="1"/>
    <col min="3847" max="3847" width="100.5703125" style="1" customWidth="1"/>
    <col min="3848" max="3848" width="9.5703125" style="1" customWidth="1"/>
    <col min="3849" max="3850" width="12" style="1" customWidth="1"/>
    <col min="3851" max="4100" width="9.140625" style="1"/>
    <col min="4101" max="4101" width="4.140625" style="1" customWidth="1"/>
    <col min="4102" max="4102" width="37.28515625" style="1" customWidth="1"/>
    <col min="4103" max="4103" width="100.5703125" style="1" customWidth="1"/>
    <col min="4104" max="4104" width="9.5703125" style="1" customWidth="1"/>
    <col min="4105" max="4106" width="12" style="1" customWidth="1"/>
    <col min="4107" max="4356" width="9.140625" style="1"/>
    <col min="4357" max="4357" width="4.140625" style="1" customWidth="1"/>
    <col min="4358" max="4358" width="37.28515625" style="1" customWidth="1"/>
    <col min="4359" max="4359" width="100.5703125" style="1" customWidth="1"/>
    <col min="4360" max="4360" width="9.5703125" style="1" customWidth="1"/>
    <col min="4361" max="4362" width="12" style="1" customWidth="1"/>
    <col min="4363" max="4612" width="9.140625" style="1"/>
    <col min="4613" max="4613" width="4.140625" style="1" customWidth="1"/>
    <col min="4614" max="4614" width="37.28515625" style="1" customWidth="1"/>
    <col min="4615" max="4615" width="100.5703125" style="1" customWidth="1"/>
    <col min="4616" max="4616" width="9.5703125" style="1" customWidth="1"/>
    <col min="4617" max="4618" width="12" style="1" customWidth="1"/>
    <col min="4619" max="4868" width="9.140625" style="1"/>
    <col min="4869" max="4869" width="4.140625" style="1" customWidth="1"/>
    <col min="4870" max="4870" width="37.28515625" style="1" customWidth="1"/>
    <col min="4871" max="4871" width="100.5703125" style="1" customWidth="1"/>
    <col min="4872" max="4872" width="9.5703125" style="1" customWidth="1"/>
    <col min="4873" max="4874" width="12" style="1" customWidth="1"/>
    <col min="4875" max="5124" width="9.140625" style="1"/>
    <col min="5125" max="5125" width="4.140625" style="1" customWidth="1"/>
    <col min="5126" max="5126" width="37.28515625" style="1" customWidth="1"/>
    <col min="5127" max="5127" width="100.5703125" style="1" customWidth="1"/>
    <col min="5128" max="5128" width="9.5703125" style="1" customWidth="1"/>
    <col min="5129" max="5130" width="12" style="1" customWidth="1"/>
    <col min="5131" max="5380" width="9.140625" style="1"/>
    <col min="5381" max="5381" width="4.140625" style="1" customWidth="1"/>
    <col min="5382" max="5382" width="37.28515625" style="1" customWidth="1"/>
    <col min="5383" max="5383" width="100.5703125" style="1" customWidth="1"/>
    <col min="5384" max="5384" width="9.5703125" style="1" customWidth="1"/>
    <col min="5385" max="5386" width="12" style="1" customWidth="1"/>
    <col min="5387" max="5636" width="9.140625" style="1"/>
    <col min="5637" max="5637" width="4.140625" style="1" customWidth="1"/>
    <col min="5638" max="5638" width="37.28515625" style="1" customWidth="1"/>
    <col min="5639" max="5639" width="100.5703125" style="1" customWidth="1"/>
    <col min="5640" max="5640" width="9.5703125" style="1" customWidth="1"/>
    <col min="5641" max="5642" width="12" style="1" customWidth="1"/>
    <col min="5643" max="5892" width="9.140625" style="1"/>
    <col min="5893" max="5893" width="4.140625" style="1" customWidth="1"/>
    <col min="5894" max="5894" width="37.28515625" style="1" customWidth="1"/>
    <col min="5895" max="5895" width="100.5703125" style="1" customWidth="1"/>
    <col min="5896" max="5896" width="9.5703125" style="1" customWidth="1"/>
    <col min="5897" max="5898" width="12" style="1" customWidth="1"/>
    <col min="5899" max="6148" width="9.140625" style="1"/>
    <col min="6149" max="6149" width="4.140625" style="1" customWidth="1"/>
    <col min="6150" max="6150" width="37.28515625" style="1" customWidth="1"/>
    <col min="6151" max="6151" width="100.5703125" style="1" customWidth="1"/>
    <col min="6152" max="6152" width="9.5703125" style="1" customWidth="1"/>
    <col min="6153" max="6154" width="12" style="1" customWidth="1"/>
    <col min="6155" max="6404" width="9.140625" style="1"/>
    <col min="6405" max="6405" width="4.140625" style="1" customWidth="1"/>
    <col min="6406" max="6406" width="37.28515625" style="1" customWidth="1"/>
    <col min="6407" max="6407" width="100.5703125" style="1" customWidth="1"/>
    <col min="6408" max="6408" width="9.5703125" style="1" customWidth="1"/>
    <col min="6409" max="6410" width="12" style="1" customWidth="1"/>
    <col min="6411" max="6660" width="9.140625" style="1"/>
    <col min="6661" max="6661" width="4.140625" style="1" customWidth="1"/>
    <col min="6662" max="6662" width="37.28515625" style="1" customWidth="1"/>
    <col min="6663" max="6663" width="100.5703125" style="1" customWidth="1"/>
    <col min="6664" max="6664" width="9.5703125" style="1" customWidth="1"/>
    <col min="6665" max="6666" width="12" style="1" customWidth="1"/>
    <col min="6667" max="6916" width="9.140625" style="1"/>
    <col min="6917" max="6917" width="4.140625" style="1" customWidth="1"/>
    <col min="6918" max="6918" width="37.28515625" style="1" customWidth="1"/>
    <col min="6919" max="6919" width="100.5703125" style="1" customWidth="1"/>
    <col min="6920" max="6920" width="9.5703125" style="1" customWidth="1"/>
    <col min="6921" max="6922" width="12" style="1" customWidth="1"/>
    <col min="6923" max="7172" width="9.140625" style="1"/>
    <col min="7173" max="7173" width="4.140625" style="1" customWidth="1"/>
    <col min="7174" max="7174" width="37.28515625" style="1" customWidth="1"/>
    <col min="7175" max="7175" width="100.5703125" style="1" customWidth="1"/>
    <col min="7176" max="7176" width="9.5703125" style="1" customWidth="1"/>
    <col min="7177" max="7178" width="12" style="1" customWidth="1"/>
    <col min="7179" max="7428" width="9.140625" style="1"/>
    <col min="7429" max="7429" width="4.140625" style="1" customWidth="1"/>
    <col min="7430" max="7430" width="37.28515625" style="1" customWidth="1"/>
    <col min="7431" max="7431" width="100.5703125" style="1" customWidth="1"/>
    <col min="7432" max="7432" width="9.5703125" style="1" customWidth="1"/>
    <col min="7433" max="7434" width="12" style="1" customWidth="1"/>
    <col min="7435" max="7684" width="9.140625" style="1"/>
    <col min="7685" max="7685" width="4.140625" style="1" customWidth="1"/>
    <col min="7686" max="7686" width="37.28515625" style="1" customWidth="1"/>
    <col min="7687" max="7687" width="100.5703125" style="1" customWidth="1"/>
    <col min="7688" max="7688" width="9.5703125" style="1" customWidth="1"/>
    <col min="7689" max="7690" width="12" style="1" customWidth="1"/>
    <col min="7691" max="7940" width="9.140625" style="1"/>
    <col min="7941" max="7941" width="4.140625" style="1" customWidth="1"/>
    <col min="7942" max="7942" width="37.28515625" style="1" customWidth="1"/>
    <col min="7943" max="7943" width="100.5703125" style="1" customWidth="1"/>
    <col min="7944" max="7944" width="9.5703125" style="1" customWidth="1"/>
    <col min="7945" max="7946" width="12" style="1" customWidth="1"/>
    <col min="7947" max="8196" width="9.140625" style="1"/>
    <col min="8197" max="8197" width="4.140625" style="1" customWidth="1"/>
    <col min="8198" max="8198" width="37.28515625" style="1" customWidth="1"/>
    <col min="8199" max="8199" width="100.5703125" style="1" customWidth="1"/>
    <col min="8200" max="8200" width="9.5703125" style="1" customWidth="1"/>
    <col min="8201" max="8202" width="12" style="1" customWidth="1"/>
    <col min="8203" max="8452" width="9.140625" style="1"/>
    <col min="8453" max="8453" width="4.140625" style="1" customWidth="1"/>
    <col min="8454" max="8454" width="37.28515625" style="1" customWidth="1"/>
    <col min="8455" max="8455" width="100.5703125" style="1" customWidth="1"/>
    <col min="8456" max="8456" width="9.5703125" style="1" customWidth="1"/>
    <col min="8457" max="8458" width="12" style="1" customWidth="1"/>
    <col min="8459" max="8708" width="9.140625" style="1"/>
    <col min="8709" max="8709" width="4.140625" style="1" customWidth="1"/>
    <col min="8710" max="8710" width="37.28515625" style="1" customWidth="1"/>
    <col min="8711" max="8711" width="100.5703125" style="1" customWidth="1"/>
    <col min="8712" max="8712" width="9.5703125" style="1" customWidth="1"/>
    <col min="8713" max="8714" width="12" style="1" customWidth="1"/>
    <col min="8715" max="8964" width="9.140625" style="1"/>
    <col min="8965" max="8965" width="4.140625" style="1" customWidth="1"/>
    <col min="8966" max="8966" width="37.28515625" style="1" customWidth="1"/>
    <col min="8967" max="8967" width="100.5703125" style="1" customWidth="1"/>
    <col min="8968" max="8968" width="9.5703125" style="1" customWidth="1"/>
    <col min="8969" max="8970" width="12" style="1" customWidth="1"/>
    <col min="8971" max="9220" width="9.140625" style="1"/>
    <col min="9221" max="9221" width="4.140625" style="1" customWidth="1"/>
    <col min="9222" max="9222" width="37.28515625" style="1" customWidth="1"/>
    <col min="9223" max="9223" width="100.5703125" style="1" customWidth="1"/>
    <col min="9224" max="9224" width="9.5703125" style="1" customWidth="1"/>
    <col min="9225" max="9226" width="12" style="1" customWidth="1"/>
    <col min="9227" max="9476" width="9.140625" style="1"/>
    <col min="9477" max="9477" width="4.140625" style="1" customWidth="1"/>
    <col min="9478" max="9478" width="37.28515625" style="1" customWidth="1"/>
    <col min="9479" max="9479" width="100.5703125" style="1" customWidth="1"/>
    <col min="9480" max="9480" width="9.5703125" style="1" customWidth="1"/>
    <col min="9481" max="9482" width="12" style="1" customWidth="1"/>
    <col min="9483" max="9732" width="9.140625" style="1"/>
    <col min="9733" max="9733" width="4.140625" style="1" customWidth="1"/>
    <col min="9734" max="9734" width="37.28515625" style="1" customWidth="1"/>
    <col min="9735" max="9735" width="100.5703125" style="1" customWidth="1"/>
    <col min="9736" max="9736" width="9.5703125" style="1" customWidth="1"/>
    <col min="9737" max="9738" width="12" style="1" customWidth="1"/>
    <col min="9739" max="9988" width="9.140625" style="1"/>
    <col min="9989" max="9989" width="4.140625" style="1" customWidth="1"/>
    <col min="9990" max="9990" width="37.28515625" style="1" customWidth="1"/>
    <col min="9991" max="9991" width="100.5703125" style="1" customWidth="1"/>
    <col min="9992" max="9992" width="9.5703125" style="1" customWidth="1"/>
    <col min="9993" max="9994" width="12" style="1" customWidth="1"/>
    <col min="9995" max="10244" width="9.140625" style="1"/>
    <col min="10245" max="10245" width="4.140625" style="1" customWidth="1"/>
    <col min="10246" max="10246" width="37.28515625" style="1" customWidth="1"/>
    <col min="10247" max="10247" width="100.5703125" style="1" customWidth="1"/>
    <col min="10248" max="10248" width="9.5703125" style="1" customWidth="1"/>
    <col min="10249" max="10250" width="12" style="1" customWidth="1"/>
    <col min="10251" max="10500" width="9.140625" style="1"/>
    <col min="10501" max="10501" width="4.140625" style="1" customWidth="1"/>
    <col min="10502" max="10502" width="37.28515625" style="1" customWidth="1"/>
    <col min="10503" max="10503" width="100.5703125" style="1" customWidth="1"/>
    <col min="10504" max="10504" width="9.5703125" style="1" customWidth="1"/>
    <col min="10505" max="10506" width="12" style="1" customWidth="1"/>
    <col min="10507" max="10756" width="9.140625" style="1"/>
    <col min="10757" max="10757" width="4.140625" style="1" customWidth="1"/>
    <col min="10758" max="10758" width="37.28515625" style="1" customWidth="1"/>
    <col min="10759" max="10759" width="100.5703125" style="1" customWidth="1"/>
    <col min="10760" max="10760" width="9.5703125" style="1" customWidth="1"/>
    <col min="10761" max="10762" width="12" style="1" customWidth="1"/>
    <col min="10763" max="11012" width="9.140625" style="1"/>
    <col min="11013" max="11013" width="4.140625" style="1" customWidth="1"/>
    <col min="11014" max="11014" width="37.28515625" style="1" customWidth="1"/>
    <col min="11015" max="11015" width="100.5703125" style="1" customWidth="1"/>
    <col min="11016" max="11016" width="9.5703125" style="1" customWidth="1"/>
    <col min="11017" max="11018" width="12" style="1" customWidth="1"/>
    <col min="11019" max="11268" width="9.140625" style="1"/>
    <col min="11269" max="11269" width="4.140625" style="1" customWidth="1"/>
    <col min="11270" max="11270" width="37.28515625" style="1" customWidth="1"/>
    <col min="11271" max="11271" width="100.5703125" style="1" customWidth="1"/>
    <col min="11272" max="11272" width="9.5703125" style="1" customWidth="1"/>
    <col min="11273" max="11274" width="12" style="1" customWidth="1"/>
    <col min="11275" max="11524" width="9.140625" style="1"/>
    <col min="11525" max="11525" width="4.140625" style="1" customWidth="1"/>
    <col min="11526" max="11526" width="37.28515625" style="1" customWidth="1"/>
    <col min="11527" max="11527" width="100.5703125" style="1" customWidth="1"/>
    <col min="11528" max="11528" width="9.5703125" style="1" customWidth="1"/>
    <col min="11529" max="11530" width="12" style="1" customWidth="1"/>
    <col min="11531" max="11780" width="9.140625" style="1"/>
    <col min="11781" max="11781" width="4.140625" style="1" customWidth="1"/>
    <col min="11782" max="11782" width="37.28515625" style="1" customWidth="1"/>
    <col min="11783" max="11783" width="100.5703125" style="1" customWidth="1"/>
    <col min="11784" max="11784" width="9.5703125" style="1" customWidth="1"/>
    <col min="11785" max="11786" width="12" style="1" customWidth="1"/>
    <col min="11787" max="12036" width="9.140625" style="1"/>
    <col min="12037" max="12037" width="4.140625" style="1" customWidth="1"/>
    <col min="12038" max="12038" width="37.28515625" style="1" customWidth="1"/>
    <col min="12039" max="12039" width="100.5703125" style="1" customWidth="1"/>
    <col min="12040" max="12040" width="9.5703125" style="1" customWidth="1"/>
    <col min="12041" max="12042" width="12" style="1" customWidth="1"/>
    <col min="12043" max="12292" width="9.140625" style="1"/>
    <col min="12293" max="12293" width="4.140625" style="1" customWidth="1"/>
    <col min="12294" max="12294" width="37.28515625" style="1" customWidth="1"/>
    <col min="12295" max="12295" width="100.5703125" style="1" customWidth="1"/>
    <col min="12296" max="12296" width="9.5703125" style="1" customWidth="1"/>
    <col min="12297" max="12298" width="12" style="1" customWidth="1"/>
    <col min="12299" max="12548" width="9.140625" style="1"/>
    <col min="12549" max="12549" width="4.140625" style="1" customWidth="1"/>
    <col min="12550" max="12550" width="37.28515625" style="1" customWidth="1"/>
    <col min="12551" max="12551" width="100.5703125" style="1" customWidth="1"/>
    <col min="12552" max="12552" width="9.5703125" style="1" customWidth="1"/>
    <col min="12553" max="12554" width="12" style="1" customWidth="1"/>
    <col min="12555" max="12804" width="9.140625" style="1"/>
    <col min="12805" max="12805" width="4.140625" style="1" customWidth="1"/>
    <col min="12806" max="12806" width="37.28515625" style="1" customWidth="1"/>
    <col min="12807" max="12807" width="100.5703125" style="1" customWidth="1"/>
    <col min="12808" max="12808" width="9.5703125" style="1" customWidth="1"/>
    <col min="12809" max="12810" width="12" style="1" customWidth="1"/>
    <col min="12811" max="13060" width="9.140625" style="1"/>
    <col min="13061" max="13061" width="4.140625" style="1" customWidth="1"/>
    <col min="13062" max="13062" width="37.28515625" style="1" customWidth="1"/>
    <col min="13063" max="13063" width="100.5703125" style="1" customWidth="1"/>
    <col min="13064" max="13064" width="9.5703125" style="1" customWidth="1"/>
    <col min="13065" max="13066" width="12" style="1" customWidth="1"/>
    <col min="13067" max="13316" width="9.140625" style="1"/>
    <col min="13317" max="13317" width="4.140625" style="1" customWidth="1"/>
    <col min="13318" max="13318" width="37.28515625" style="1" customWidth="1"/>
    <col min="13319" max="13319" width="100.5703125" style="1" customWidth="1"/>
    <col min="13320" max="13320" width="9.5703125" style="1" customWidth="1"/>
    <col min="13321" max="13322" width="12" style="1" customWidth="1"/>
    <col min="13323" max="13572" width="9.140625" style="1"/>
    <col min="13573" max="13573" width="4.140625" style="1" customWidth="1"/>
    <col min="13574" max="13574" width="37.28515625" style="1" customWidth="1"/>
    <col min="13575" max="13575" width="100.5703125" style="1" customWidth="1"/>
    <col min="13576" max="13576" width="9.5703125" style="1" customWidth="1"/>
    <col min="13577" max="13578" width="12" style="1" customWidth="1"/>
    <col min="13579" max="13828" width="9.140625" style="1"/>
    <col min="13829" max="13829" width="4.140625" style="1" customWidth="1"/>
    <col min="13830" max="13830" width="37.28515625" style="1" customWidth="1"/>
    <col min="13831" max="13831" width="100.5703125" style="1" customWidth="1"/>
    <col min="13832" max="13832" width="9.5703125" style="1" customWidth="1"/>
    <col min="13833" max="13834" width="12" style="1" customWidth="1"/>
    <col min="13835" max="14084" width="9.140625" style="1"/>
    <col min="14085" max="14085" width="4.140625" style="1" customWidth="1"/>
    <col min="14086" max="14086" width="37.28515625" style="1" customWidth="1"/>
    <col min="14087" max="14087" width="100.5703125" style="1" customWidth="1"/>
    <col min="14088" max="14088" width="9.5703125" style="1" customWidth="1"/>
    <col min="14089" max="14090" width="12" style="1" customWidth="1"/>
    <col min="14091" max="14340" width="9.140625" style="1"/>
    <col min="14341" max="14341" width="4.140625" style="1" customWidth="1"/>
    <col min="14342" max="14342" width="37.28515625" style="1" customWidth="1"/>
    <col min="14343" max="14343" width="100.5703125" style="1" customWidth="1"/>
    <col min="14344" max="14344" width="9.5703125" style="1" customWidth="1"/>
    <col min="14345" max="14346" width="12" style="1" customWidth="1"/>
    <col min="14347" max="14596" width="9.140625" style="1"/>
    <col min="14597" max="14597" width="4.140625" style="1" customWidth="1"/>
    <col min="14598" max="14598" width="37.28515625" style="1" customWidth="1"/>
    <col min="14599" max="14599" width="100.5703125" style="1" customWidth="1"/>
    <col min="14600" max="14600" width="9.5703125" style="1" customWidth="1"/>
    <col min="14601" max="14602" width="12" style="1" customWidth="1"/>
    <col min="14603" max="14852" width="9.140625" style="1"/>
    <col min="14853" max="14853" width="4.140625" style="1" customWidth="1"/>
    <col min="14854" max="14854" width="37.28515625" style="1" customWidth="1"/>
    <col min="14855" max="14855" width="100.5703125" style="1" customWidth="1"/>
    <col min="14856" max="14856" width="9.5703125" style="1" customWidth="1"/>
    <col min="14857" max="14858" width="12" style="1" customWidth="1"/>
    <col min="14859" max="15108" width="9.140625" style="1"/>
    <col min="15109" max="15109" width="4.140625" style="1" customWidth="1"/>
    <col min="15110" max="15110" width="37.28515625" style="1" customWidth="1"/>
    <col min="15111" max="15111" width="100.5703125" style="1" customWidth="1"/>
    <col min="15112" max="15112" width="9.5703125" style="1" customWidth="1"/>
    <col min="15113" max="15114" width="12" style="1" customWidth="1"/>
    <col min="15115" max="15364" width="9.140625" style="1"/>
    <col min="15365" max="15365" width="4.140625" style="1" customWidth="1"/>
    <col min="15366" max="15366" width="37.28515625" style="1" customWidth="1"/>
    <col min="15367" max="15367" width="100.5703125" style="1" customWidth="1"/>
    <col min="15368" max="15368" width="9.5703125" style="1" customWidth="1"/>
    <col min="15369" max="15370" width="12" style="1" customWidth="1"/>
    <col min="15371" max="15620" width="9.140625" style="1"/>
    <col min="15621" max="15621" width="4.140625" style="1" customWidth="1"/>
    <col min="15622" max="15622" width="37.28515625" style="1" customWidth="1"/>
    <col min="15623" max="15623" width="100.5703125" style="1" customWidth="1"/>
    <col min="15624" max="15624" width="9.5703125" style="1" customWidth="1"/>
    <col min="15625" max="15626" width="12" style="1" customWidth="1"/>
    <col min="15627" max="15876" width="9.140625" style="1"/>
    <col min="15877" max="15877" width="4.140625" style="1" customWidth="1"/>
    <col min="15878" max="15878" width="37.28515625" style="1" customWidth="1"/>
    <col min="15879" max="15879" width="100.5703125" style="1" customWidth="1"/>
    <col min="15880" max="15880" width="9.5703125" style="1" customWidth="1"/>
    <col min="15881" max="15882" width="12" style="1" customWidth="1"/>
    <col min="15883" max="16132" width="9.140625" style="1"/>
    <col min="16133" max="16133" width="4.140625" style="1" customWidth="1"/>
    <col min="16134" max="16134" width="37.28515625" style="1" customWidth="1"/>
    <col min="16135" max="16135" width="100.5703125" style="1" customWidth="1"/>
    <col min="16136" max="16136" width="9.5703125" style="1" customWidth="1"/>
    <col min="16137" max="16138" width="12" style="1" customWidth="1"/>
    <col min="16139" max="16384" width="9.140625" style="1"/>
  </cols>
  <sheetData>
    <row r="1" spans="1:14" ht="27" customHeight="1" x14ac:dyDescent="0.25">
      <c r="A1" s="5"/>
      <c r="B1" s="3"/>
      <c r="C1" s="3"/>
      <c r="D1" s="3"/>
      <c r="E1" s="3"/>
      <c r="F1" s="18"/>
      <c r="G1" s="18"/>
      <c r="H1" s="18"/>
      <c r="I1" s="18"/>
      <c r="J1" s="18"/>
      <c r="K1" s="18" t="s">
        <v>6</v>
      </c>
      <c r="L1" s="18"/>
      <c r="M1" s="18"/>
    </row>
    <row r="2" spans="1:14" ht="27" customHeight="1" x14ac:dyDescent="0.25">
      <c r="A2" s="5"/>
      <c r="B2" s="3"/>
      <c r="C2" s="3"/>
      <c r="D2" s="3"/>
      <c r="E2" s="3"/>
      <c r="F2" s="18"/>
      <c r="G2" s="18"/>
      <c r="H2" s="18"/>
      <c r="I2" s="18"/>
      <c r="J2" s="18"/>
      <c r="K2" s="18" t="s">
        <v>24</v>
      </c>
      <c r="L2" s="18"/>
      <c r="M2" s="18"/>
    </row>
    <row r="3" spans="1:14" ht="16.5" customHeight="1" x14ac:dyDescent="0.25">
      <c r="A3" s="5"/>
      <c r="B3" s="3"/>
      <c r="C3" s="3"/>
      <c r="D3" s="3"/>
      <c r="E3" s="3"/>
      <c r="F3" s="18"/>
      <c r="G3" s="18"/>
      <c r="H3" s="18"/>
      <c r="I3" s="18"/>
      <c r="J3" s="18"/>
      <c r="K3" s="18"/>
      <c r="L3" s="18"/>
      <c r="M3" s="18"/>
    </row>
    <row r="4" spans="1:14" ht="30.75" customHeight="1" x14ac:dyDescent="0.25">
      <c r="A4" s="6"/>
      <c r="B4" s="29" t="s">
        <v>5</v>
      </c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4" ht="48.75" customHeight="1" x14ac:dyDescent="0.25">
      <c r="A5" s="7"/>
      <c r="B5" s="31" t="s">
        <v>11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4" ht="1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4" s="8" customFormat="1" ht="78" customHeight="1" x14ac:dyDescent="0.25">
      <c r="A7" s="2" t="s">
        <v>10</v>
      </c>
      <c r="B7" s="28" t="s">
        <v>13</v>
      </c>
      <c r="C7" s="27" t="s">
        <v>12</v>
      </c>
      <c r="D7" s="2" t="s">
        <v>0</v>
      </c>
      <c r="E7" s="2" t="s">
        <v>1</v>
      </c>
      <c r="F7" s="20" t="s">
        <v>26</v>
      </c>
      <c r="G7" s="20" t="s">
        <v>14</v>
      </c>
      <c r="H7" s="20" t="s">
        <v>27</v>
      </c>
      <c r="I7" s="20" t="s">
        <v>15</v>
      </c>
      <c r="J7" s="20" t="s">
        <v>28</v>
      </c>
      <c r="K7" s="20" t="s">
        <v>16</v>
      </c>
      <c r="L7" s="20" t="s">
        <v>2</v>
      </c>
      <c r="M7" s="20" t="s">
        <v>3</v>
      </c>
      <c r="N7" s="20" t="s">
        <v>4</v>
      </c>
    </row>
    <row r="8" spans="1:14" s="8" customFormat="1" ht="24" customHeight="1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</row>
    <row r="9" spans="1:14" s="4" customFormat="1" ht="74.25" customHeight="1" x14ac:dyDescent="0.25">
      <c r="A9" s="17">
        <v>1</v>
      </c>
      <c r="B9" s="25" t="s">
        <v>18</v>
      </c>
      <c r="C9" s="25" t="s">
        <v>19</v>
      </c>
      <c r="D9" s="9" t="s">
        <v>9</v>
      </c>
      <c r="E9" s="10">
        <v>1</v>
      </c>
      <c r="F9" s="24">
        <v>32750</v>
      </c>
      <c r="G9" s="24">
        <f>F9*E9</f>
        <v>32750</v>
      </c>
      <c r="H9" s="24">
        <v>36000</v>
      </c>
      <c r="I9" s="24">
        <f>E9*H9</f>
        <v>36000</v>
      </c>
      <c r="J9" s="21">
        <v>41000</v>
      </c>
      <c r="K9" s="21">
        <f>E9*J9</f>
        <v>41000</v>
      </c>
      <c r="L9" s="11">
        <f>(J9+H9+F9)/3</f>
        <v>36583.333333333336</v>
      </c>
      <c r="M9" s="11">
        <f>(K9+I9+G9)/3</f>
        <v>36583.333333333336</v>
      </c>
      <c r="N9" s="21">
        <f>F9</f>
        <v>32750</v>
      </c>
    </row>
    <row r="10" spans="1:14" s="4" customFormat="1" ht="83.25" customHeight="1" x14ac:dyDescent="0.25">
      <c r="A10" s="17">
        <v>2</v>
      </c>
      <c r="B10" s="25" t="s">
        <v>20</v>
      </c>
      <c r="C10" s="25" t="s">
        <v>22</v>
      </c>
      <c r="D10" s="9" t="s">
        <v>9</v>
      </c>
      <c r="E10" s="10">
        <v>1</v>
      </c>
      <c r="F10" s="24">
        <v>28970</v>
      </c>
      <c r="G10" s="24">
        <f t="shared" ref="G10:G11" si="0">F10*E10</f>
        <v>28970</v>
      </c>
      <c r="H10" s="24">
        <v>30000</v>
      </c>
      <c r="I10" s="24">
        <f t="shared" ref="I10:I11" si="1">E10*H10</f>
        <v>30000</v>
      </c>
      <c r="J10" s="21">
        <v>36000</v>
      </c>
      <c r="K10" s="21">
        <f t="shared" ref="K10:K11" si="2">E10*J10</f>
        <v>36000</v>
      </c>
      <c r="L10" s="11">
        <f t="shared" ref="L10:L11" si="3">(J10+H10+F10)/3</f>
        <v>31656.666666666668</v>
      </c>
      <c r="M10" s="11">
        <f t="shared" ref="M10:M11" si="4">(K10+I10+G10)/3</f>
        <v>31656.666666666668</v>
      </c>
      <c r="N10" s="21">
        <f t="shared" ref="N10:N11" si="5">F10</f>
        <v>28970</v>
      </c>
    </row>
    <row r="11" spans="1:14" s="4" customFormat="1" ht="96" customHeight="1" x14ac:dyDescent="0.25">
      <c r="A11" s="17">
        <v>3</v>
      </c>
      <c r="B11" s="25" t="s">
        <v>21</v>
      </c>
      <c r="C11" s="25" t="s">
        <v>23</v>
      </c>
      <c r="D11" s="9" t="s">
        <v>9</v>
      </c>
      <c r="E11" s="10">
        <v>1</v>
      </c>
      <c r="F11" s="24">
        <v>62580</v>
      </c>
      <c r="G11" s="24">
        <f t="shared" si="0"/>
        <v>62580</v>
      </c>
      <c r="H11" s="24">
        <v>65000</v>
      </c>
      <c r="I11" s="24">
        <f t="shared" si="1"/>
        <v>65000</v>
      </c>
      <c r="J11" s="21">
        <v>71200</v>
      </c>
      <c r="K11" s="21">
        <f t="shared" si="2"/>
        <v>71200</v>
      </c>
      <c r="L11" s="11">
        <f t="shared" si="3"/>
        <v>66260</v>
      </c>
      <c r="M11" s="11">
        <f t="shared" si="4"/>
        <v>66260</v>
      </c>
      <c r="N11" s="21">
        <f t="shared" si="5"/>
        <v>62580</v>
      </c>
    </row>
    <row r="12" spans="1:14" s="4" customFormat="1" ht="27" customHeight="1" x14ac:dyDescent="0.25">
      <c r="A12" s="12"/>
      <c r="B12" s="13" t="s">
        <v>17</v>
      </c>
      <c r="C12" s="13"/>
      <c r="D12" s="14"/>
      <c r="E12" s="15"/>
      <c r="F12" s="22"/>
      <c r="G12" s="23">
        <f>SUM(G9:G11)</f>
        <v>124300</v>
      </c>
      <c r="H12" s="23"/>
      <c r="I12" s="23">
        <f>SUM(I9:I11)</f>
        <v>131000</v>
      </c>
      <c r="J12" s="23"/>
      <c r="K12" s="23">
        <f>SUM(K9:K11)</f>
        <v>148200</v>
      </c>
      <c r="L12" s="16"/>
      <c r="M12" s="16">
        <f>SUM(M9:M11)</f>
        <v>134500</v>
      </c>
      <c r="N12" s="22">
        <f>SUM(N9:N11)</f>
        <v>124300</v>
      </c>
    </row>
    <row r="13" spans="1:14" ht="48.75" customHeight="1" x14ac:dyDescent="0.25">
      <c r="A13" s="32" t="s">
        <v>25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5" spans="1:14" x14ac:dyDescent="0.25">
      <c r="A15" s="26" t="s">
        <v>7</v>
      </c>
    </row>
    <row r="16" spans="1:14" x14ac:dyDescent="0.25">
      <c r="A16" s="26" t="s">
        <v>8</v>
      </c>
    </row>
  </sheetData>
  <mergeCells count="3">
    <mergeCell ref="B4:M4"/>
    <mergeCell ref="B5:M5"/>
    <mergeCell ref="A13:N13"/>
  </mergeCells>
  <pageMargins left="0.51181102362204722" right="0.31496062992125984" top="0.74803149606299213" bottom="0.74803149606299213" header="0.31496062992125984" footer="0.31496062992125984"/>
  <pageSetup paperSize="9" scale="6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</vt:lpstr>
      <vt:lpstr>'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2025-05-13T05:31:01Z</dcterms:modified>
</cp:coreProperties>
</file>