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lVV\Desktop\2024\2025\РЕАГЕНТЫ\расходка\"/>
    </mc:Choice>
  </mc:AlternateContent>
  <bookViews>
    <workbookView xWindow="0" yWindow="0" windowWidth="28365" windowHeight="12270"/>
  </bookViews>
  <sheets>
    <sheet name="Лист1" sheetId="1" r:id="rId1"/>
  </sheets>
  <definedNames>
    <definedName name="_xlnm.Print_Titles" localSheetId="0">Лист1!$13:$14</definedName>
    <definedName name="_xlnm.Print_Area" localSheetId="0">Лист1!$A$1:$I$218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9" i="1" l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57" i="1" l="1"/>
  <c r="I57" i="1" s="1"/>
  <c r="H58" i="1"/>
  <c r="H61" i="1"/>
  <c r="H62" i="1"/>
  <c r="I62" i="1" s="1"/>
  <c r="H15" i="1"/>
  <c r="H16" i="1"/>
  <c r="I16" i="1" s="1"/>
  <c r="H17" i="1"/>
  <c r="I17" i="1" s="1"/>
  <c r="H18" i="1"/>
  <c r="H19" i="1"/>
  <c r="H20" i="1"/>
  <c r="I20" i="1" s="1"/>
  <c r="H21" i="1"/>
  <c r="I21" i="1" s="1"/>
  <c r="H22" i="1"/>
  <c r="H23" i="1"/>
  <c r="I23" i="1" s="1"/>
  <c r="H24" i="1"/>
  <c r="I24" i="1" s="1"/>
  <c r="H25" i="1"/>
  <c r="I25" i="1" s="1"/>
  <c r="H26" i="1"/>
  <c r="H27" i="1"/>
  <c r="H28" i="1"/>
  <c r="I28" i="1" s="1"/>
  <c r="H29" i="1"/>
  <c r="I29" i="1" s="1"/>
  <c r="H30" i="1"/>
  <c r="H31" i="1"/>
  <c r="I31" i="1" s="1"/>
  <c r="H32" i="1"/>
  <c r="I32" i="1" s="1"/>
  <c r="H33" i="1"/>
  <c r="I33" i="1" s="1"/>
  <c r="H34" i="1"/>
  <c r="H35" i="1"/>
  <c r="H36" i="1"/>
  <c r="I36" i="1" s="1"/>
  <c r="H37" i="1"/>
  <c r="I37" i="1" s="1"/>
  <c r="H38" i="1"/>
  <c r="H39" i="1"/>
  <c r="I39" i="1" s="1"/>
  <c r="H40" i="1"/>
  <c r="I40" i="1" s="1"/>
  <c r="H41" i="1"/>
  <c r="I41" i="1" s="1"/>
  <c r="H42" i="1"/>
  <c r="H43" i="1"/>
  <c r="H44" i="1"/>
  <c r="I44" i="1" s="1"/>
  <c r="H45" i="1"/>
  <c r="I45" i="1" s="1"/>
  <c r="H46" i="1"/>
  <c r="H47" i="1"/>
  <c r="I47" i="1" s="1"/>
  <c r="H48" i="1"/>
  <c r="I48" i="1" s="1"/>
  <c r="H49" i="1"/>
  <c r="I49" i="1" s="1"/>
  <c r="H50" i="1"/>
  <c r="H51" i="1"/>
  <c r="H52" i="1"/>
  <c r="I52" i="1" s="1"/>
  <c r="H53" i="1"/>
  <c r="I53" i="1" s="1"/>
  <c r="H54" i="1"/>
  <c r="H55" i="1"/>
  <c r="I55" i="1" s="1"/>
  <c r="H56" i="1"/>
  <c r="I56" i="1" s="1"/>
  <c r="H59" i="1"/>
  <c r="H60" i="1"/>
  <c r="H63" i="1"/>
  <c r="H64" i="1"/>
  <c r="I64" i="1" s="1"/>
  <c r="I60" i="1" l="1"/>
  <c r="I59" i="1"/>
  <c r="I61" i="1"/>
  <c r="I51" i="1"/>
  <c r="I43" i="1"/>
  <c r="I35" i="1"/>
  <c r="I27" i="1"/>
  <c r="I19" i="1"/>
  <c r="I63" i="1"/>
  <c r="I58" i="1"/>
  <c r="I54" i="1"/>
  <c r="I50" i="1"/>
  <c r="I46" i="1"/>
  <c r="I42" i="1"/>
  <c r="I38" i="1"/>
  <c r="I34" i="1"/>
  <c r="I30" i="1"/>
  <c r="I26" i="1"/>
  <c r="I22" i="1"/>
  <c r="I18" i="1"/>
  <c r="H65" i="1"/>
  <c r="I65" i="1" s="1"/>
  <c r="H66" i="1"/>
  <c r="I66" i="1" s="1"/>
  <c r="I15" i="1" l="1"/>
</calcChain>
</file>

<file path=xl/sharedStrings.xml><?xml version="1.0" encoding="utf-8"?>
<sst xmlns="http://schemas.openxmlformats.org/spreadsheetml/2006/main" count="607" uniqueCount="377">
  <si>
    <t>Наименование товара, работы, услуги, входящих в объект закупки</t>
  </si>
  <si>
    <t>Ед. изм.</t>
  </si>
  <si>
    <t>Кол-во</t>
  </si>
  <si>
    <t>Начальная (максимальная) цена по позиции за ед., руб.</t>
  </si>
  <si>
    <t>Начальная (максимальная) цена по позиции, руб.</t>
  </si>
  <si>
    <t>2. Дата подготовки обоснования НМЦК:</t>
  </si>
  <si>
    <t>где:</t>
  </si>
  <si>
    <t>НМЦК - определяемая методом сопоставимых рыночных цен (анализа рынка);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</si>
  <si>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</si>
  <si>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</si>
  <si>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информации;</t>
  </si>
  <si>
    <r>
      <t>ц</t>
    </r>
    <r>
      <rPr>
        <vertAlign val="subscript"/>
        <sz val="11"/>
        <color theme="1"/>
        <rFont val="Times New Roman"/>
        <family val="1"/>
        <charset val="204"/>
      </rPr>
      <t>i</t>
    </r>
    <r>
      <rPr>
        <sz val="11"/>
        <color theme="1"/>
        <rFont val="Times New Roman"/>
        <family val="1"/>
        <charset val="204"/>
      </rPr>
      <t xml:space="preserve"> - цена единицы товара (работы, услуги), представленная в источнике с номером i, скорректированная с учетом коэффициентов (индексов), применяемых для пересчета цен товаров (работ, услуг) с учетом различий в характеристиках товаров, коммерческих и (или) финансовых условий поставок товаров (выполнения работ, оказания услуг)</t>
    </r>
  </si>
  <si>
    <t>1. Предмет закупки</t>
  </si>
  <si>
    <t>Обоснование начальной (максимальной) цены закупки</t>
  </si>
  <si>
    <t>3. Используемый метод для определения начальной (максимальной) цены закупки (далее по тексту - НМЦК):</t>
  </si>
  <si>
    <t>Начальная (максимальная) цена закупки (далее по тексту - НМЦК) определяется и обосновывается Заказчиком посредством применения метода сопоставимых рыночных цен (анализа рынка), путем получения информации из коммерческих предложений</t>
  </si>
  <si>
    <t xml:space="preserve">4. Расчет начальной (максимальной) цены по позиции производится по формуле: </t>
  </si>
  <si>
    <t>5. Таблица для обоснования начальной (максимальной) цены закупки при выборе метода сопоставимых рыночных цен (анализа рынка):</t>
  </si>
  <si>
    <t>№ п/п</t>
  </si>
  <si>
    <t>Л.А. Бедина</t>
  </si>
  <si>
    <t>Источник информации №1</t>
  </si>
  <si>
    <t>Источник информации №2</t>
  </si>
  <si>
    <t>Источник информации №3</t>
  </si>
  <si>
    <t xml:space="preserve">Зам. Главного врача по экономическим вопросам    </t>
  </si>
  <si>
    <t>набор</t>
  </si>
  <si>
    <t>Ведущий специалист по закупкам</t>
  </si>
  <si>
    <t>В.В. Приль</t>
  </si>
  <si>
    <t>12001911 Капилляр гематокритный 75мм</t>
  </si>
  <si>
    <t>НР1012 Микропробирка 1,5 мл №500, НР1012</t>
  </si>
  <si>
    <t>12006661 Пипетка Пастера 3,5 мл н/стер.</t>
  </si>
  <si>
    <t xml:space="preserve">11005695 Пробирка ПС 12*75мм  5мл  Минимед </t>
  </si>
  <si>
    <t>12003008 Контейнер ПП 60мл н/ст ПЕРИНТ</t>
  </si>
  <si>
    <t>143021375 Проб.Lab-Vac 2.0 К3-ЭДТА пластик13*75мм д/гем.исслед. 143021375</t>
  </si>
  <si>
    <t>1100613100 Проб.Lab-Vac 6.0 с акт.св. 13*100мм 1100613100</t>
  </si>
  <si>
    <t>1584513100 Проб.Lab-Vac-r 4.5 с 3,8% цитратом натрия 13*100мм 1584513100</t>
  </si>
  <si>
    <t>1800001000 Капилляр микро 20 мкл 1800001000</t>
  </si>
  <si>
    <t>12003067 (20765) Контейнер ПП 60 мл, с завинчивающейся крышкой ,Перинт; стерильно, ИУ упак/400</t>
  </si>
  <si>
    <t xml:space="preserve">12003053 Контейнер ПП 30мл н/ст с ложкой ПЕРИНТ </t>
  </si>
  <si>
    <t xml:space="preserve">030130750200 Проб.КОРВЭЙ 2.0 К3-ЭДТА пластик13*75мм д/гем.исслед. </t>
  </si>
  <si>
    <t xml:space="preserve">040131000450 Проб.КОРВЭЙ 4.5 ,3.8% цитрат Na,13*100мм пластик </t>
  </si>
  <si>
    <t>10005117(10005114) Пробирка ПБ-16*150мм</t>
  </si>
  <si>
    <t>010131000600 Проб.КОРВЭЙ 6.0 акт.св.,13*100мм,пластик,для сыв-ки 010131000600</t>
  </si>
  <si>
    <t>СИ10 20 1 020 Проб.200мкл с ЭДТА Синтавет СИ10 20 1 020 (5*20шт/уп)</t>
  </si>
  <si>
    <t>11005403 Пробирка ПП 10мл 16*100мм коническая.б/пробки с делением</t>
  </si>
  <si>
    <t>20.1288.800 Проб.Microvette 200 ЭДТА кат.№.20.1288.800</t>
  </si>
  <si>
    <t>10005005 Пробирка центрифужная б/д П-1-10 (ЦНГ)</t>
  </si>
  <si>
    <t xml:space="preserve"> Ланцет 1.8 мм 23G Акти-Ланс Универсал  игла(синий)</t>
  </si>
  <si>
    <t>511001 Шпатель д/растяжки мазков пластик</t>
  </si>
  <si>
    <t xml:space="preserve"> Ланцет 2.0 мм 17G Акти-Ланс Спешиал, лезвие(желтый)</t>
  </si>
  <si>
    <t xml:space="preserve">10002001 Капилляр Панченкова (пипетка к СОЭ-метру) </t>
  </si>
  <si>
    <t>10005302 Пробирка центрифужная град.П-1-10-0.2 (ПЦГ)</t>
  </si>
  <si>
    <t>11005464 Пробирка ПП 15мл центриф.гр.с крыш.стер.</t>
  </si>
  <si>
    <t>12003316 Стекло покровное 24*24 № 100</t>
  </si>
  <si>
    <t>14005304 Масло иммерсионное 100мл Минимед</t>
  </si>
  <si>
    <t>20001 Цоликлон анти-А 10мл</t>
  </si>
  <si>
    <t>20005 Цоликлон анти-В 10мл</t>
  </si>
  <si>
    <t>10003811 Стакан В-1-50мл ТС с делением</t>
  </si>
  <si>
    <t>12001503 Ерш пробирочный 280*100*25 белый, искусственная щетина, арт.  12001503</t>
  </si>
  <si>
    <t>FK04, FKР04 Тест ИХА-FOB-К-Фактор (гемоглобин 50) №1</t>
  </si>
  <si>
    <t>20004 Цоликлон анти-АВ 10мл</t>
  </si>
  <si>
    <t>20009 Цоликлон анти-Д Супер 10мл</t>
  </si>
  <si>
    <t>10003805 Стакан В-1-600мл ТС с делением</t>
  </si>
  <si>
    <t>20115 Полиглюкин 33%  10 мл</t>
  </si>
  <si>
    <t>20010 Цоликлон Анти-Е супер 10мл</t>
  </si>
  <si>
    <t>12005431 Штатив п/п ШПА-50 Z-образный, диам.18мм, п/п МиниМед 12005431</t>
  </si>
  <si>
    <t>20006 Цоликлон анти-С супер 10мл</t>
  </si>
  <si>
    <t>14007801 Натрий гидроокись чда (1кг)</t>
  </si>
  <si>
    <t>Уточнить характеристики у хирона Кальций хлористый</t>
  </si>
  <si>
    <t>20002 Цоликлон Анти-А1 10мл</t>
  </si>
  <si>
    <t>30005 Желатин 10% 10мл</t>
  </si>
  <si>
    <t>12005702 Эозин метиленовый синий по Майн-Грюнвальду 1л</t>
  </si>
  <si>
    <t>НР2018 Наконечники 200мкл №1000 белые в пакете, НР2018</t>
  </si>
  <si>
    <t>20013 Цоликлон анти-Кеll супер 10мл</t>
  </si>
  <si>
    <t>14004300 Глицерин, 1.2кг ПК-94</t>
  </si>
  <si>
    <t>10003313 Лахема Кетофан №50</t>
  </si>
  <si>
    <t>10003351 Лахема Глюкофан №50</t>
  </si>
  <si>
    <t>ВД 00.100 Витал Детергент промывочный (1х100 мл) ВД 00.100</t>
  </si>
  <si>
    <t xml:space="preserve">НР2019 Наконечники 1000мкл №500 белые в пакете, НР2019 </t>
  </si>
  <si>
    <t>8309 Вектор Билирубин-Ново-А конъюг.8309</t>
  </si>
  <si>
    <t xml:space="preserve"> Скарификатор о/р, стер. "Медикон ЛТД" Б/М 1000шт/упак(боковое копье)</t>
  </si>
  <si>
    <t>8025 Вектор Альбумин 8025</t>
  </si>
  <si>
    <t>8013 Вектор Кальций 8013 1*100мл</t>
  </si>
  <si>
    <t>12001002 Бумага фильтровальная 20*20</t>
  </si>
  <si>
    <t>8047 Вектор Белок-ПГК 8047</t>
  </si>
  <si>
    <t>8044 Вектор ОЖСС-Ново 8044</t>
  </si>
  <si>
    <t>21000802 Прибор СОЭ-метр ПР-3,к-т №2 (штатив+пробки+20 пипеток СОЭ)</t>
  </si>
  <si>
    <t>В 06.01 Витал Общий белок-1</t>
  </si>
  <si>
    <t>20007 Цоликлон анти-с  супер 10мл</t>
  </si>
  <si>
    <t>В 07.04 Витал Г-ГТП-4 50 мл кинетика</t>
  </si>
  <si>
    <t>В 14.01 Витал Хлориды-1 2*100мл</t>
  </si>
  <si>
    <t>8035 Вектор Железо-Ново 8035 (50)</t>
  </si>
  <si>
    <t>473 Диахим-СК (5*10) кат.№473</t>
  </si>
  <si>
    <t>14007913 Натрий лимоннокислый 3-зам. ч, 2-водн., имп. пищевой</t>
  </si>
  <si>
    <t>В 03.12 Витал Билирубин-12</t>
  </si>
  <si>
    <t xml:space="preserve"> Т/п УриПолиан-11U №100 (БИОС-А)</t>
  </si>
  <si>
    <t>37.06 Краситель для ретикулоцитов(брил.крезил.си ний) Эколаб</t>
  </si>
  <si>
    <t>20011 Цоликлон Анти-е супер 10 мл</t>
  </si>
  <si>
    <t>440Ф Диахим-Н-р д/окраски по Граму(с фуксином Циля)кат.№440Ф</t>
  </si>
  <si>
    <t>12002318 Кювета 10*10 мм для Минигема(стекло 12002318)</t>
  </si>
  <si>
    <t>В 12.02 Витал Мочевая кислота-2 2*50мл</t>
  </si>
  <si>
    <t>447 Диахим-Като кат.№447</t>
  </si>
  <si>
    <t>В 01.15 Витал АЛТ-015 (20мл+80мл) кинетика</t>
  </si>
  <si>
    <t>В 02.15 Витал АСТ-015 (20мл+80мл) кинетика</t>
  </si>
  <si>
    <t>В 33.01 Витал Мультикалибратор В 33.01</t>
  </si>
  <si>
    <t>ГМ-3 Диагем К</t>
  </si>
  <si>
    <t>Н-11212 Раствор цитрат натрия 5%  250мл</t>
  </si>
  <si>
    <t>51.02 Краситель по Циль-Нильсену 100опр. 51.02 ЭКОлаб</t>
  </si>
  <si>
    <t>14006305 Кислота сульфосалициловая</t>
  </si>
  <si>
    <t xml:space="preserve"> Тест ИХА Ротавирус РЭД 10шт/уп</t>
  </si>
  <si>
    <t>652 Тех+АПТВ-EI-тест жидкий №652 (100)</t>
  </si>
  <si>
    <t>ГМ-2 Гемоглобин Диагем-Т с калибратором 1000опр</t>
  </si>
  <si>
    <t>В 09.03 Витал Щелочная ф-за-3 250мл кинет.</t>
  </si>
  <si>
    <t>В 04.14 Витал Креатинин-14 400мл кинет.</t>
  </si>
  <si>
    <t xml:space="preserve">24.02 Диагностикум бруцеллезный для РА (ЭКОлаб)24.02 (Набор реагентов для определения антител к антигенам </t>
  </si>
  <si>
    <t>AMA RUT Pro - 24 Экспресс-тест AMA RUT для качественного определения уреазы Helicobacter pylori хромогенным методом инвитро</t>
  </si>
  <si>
    <t>В 05.32 Витал Глюкоза-32 4*250мл б/депр.</t>
  </si>
  <si>
    <t>8091 Вектор Мочевина-УФ-Ново 8091 (200)жидкая форма</t>
  </si>
  <si>
    <t>131 Тех+Техпластин-тест 100опр №131</t>
  </si>
  <si>
    <t>11.02 ЭКОлаб АСО латекс-тест 250опр 11.02</t>
  </si>
  <si>
    <t>11.01 ЭКОлаб РФ латекс-тест 250опр.компл.1 11.01</t>
  </si>
  <si>
    <t xml:space="preserve"> ИммуноХром-антиВИЧ1/2-Экспресс №20</t>
  </si>
  <si>
    <t>СтЭр-2 Эритроциты ID-DiaCell 0,8% А-В 2*10мл д/опред.группы крови в гелевом методе</t>
  </si>
  <si>
    <t>СтЭр-3 Эритроциты ID-DiaCell О-А-В 5% 3*10мл д/опр.гр.крови на плос</t>
  </si>
  <si>
    <t>12.01 ЭКОлаб СРБ латекс-тест 250опр.компл.1  12.01</t>
  </si>
  <si>
    <t>1116 ХламиСлайд(2х30)-рекомбинантный</t>
  </si>
  <si>
    <t>8318 Вектор Билирубин-Ново-А общий 8318 (500)</t>
  </si>
  <si>
    <t>859 Тех TS-контроль арт.859</t>
  </si>
  <si>
    <t>443 Диахим-Н-р д/клинического анализа кала кат.№443</t>
  </si>
  <si>
    <t>В 17.21 Витал Триглицериды-21 2*100мл</t>
  </si>
  <si>
    <t>0201-0004-001 Раствор моющий,депротенизатор 0201-0004-001</t>
  </si>
  <si>
    <t xml:space="preserve"> Тест астровирус в кале РЭД 10шт/уп</t>
  </si>
  <si>
    <t>192 Тех+ХромоТех-антитромбин №192</t>
  </si>
  <si>
    <t>0201-0003-001 Раствор дезинфицирующий 0201-0003-001</t>
  </si>
  <si>
    <t>094 Тех+Фибриноген-тест 100опр №094</t>
  </si>
  <si>
    <t>9554 Вектор Контроль белков 9554</t>
  </si>
  <si>
    <t xml:space="preserve"> Дозатор TopPette 100-1000 мкл, Поверка ФГИС "Аршин" </t>
  </si>
  <si>
    <t>2492 Медика Раствор д/заполнения внутр.камеры 125мл 2492</t>
  </si>
  <si>
    <t>СтЭр-1 Эритроциты ID-DiaCell 0,8% I-II-III 3*10мл д/скрининга а/т в гелевом методе</t>
  </si>
  <si>
    <t>9529 Вектор Калибратор белков 9529</t>
  </si>
  <si>
    <t>В 26.11 Витал Калий-11 2*50мл</t>
  </si>
  <si>
    <t>24854 Очищ.р-р CD-80 для BS-200E, BS-400, BS-380 1л</t>
  </si>
  <si>
    <t>СтЭр-4 Эритроциты ID-DiaCell I-II-III 5% 3*10мл д/скрининга а/т м-м аглют.с желатином</t>
  </si>
  <si>
    <t xml:space="preserve"> Геликобактер тест диски 100шт/уп</t>
  </si>
  <si>
    <t>42795 Сыв-ка контр.положит.д/д сифилиса 1мл №10(кроличья) Эколаб</t>
  </si>
  <si>
    <t xml:space="preserve">В-70452 Очищающие щелочные растворы с гипохлоритом, 5% готовый, 1000 мл </t>
  </si>
  <si>
    <t>858 Тех TS-калибратор арт.858</t>
  </si>
  <si>
    <t xml:space="preserve"> Кардиотест Тропонин/миоглобин/СК-МВ №10 </t>
  </si>
  <si>
    <t>007 Тех+РФМК-тест,планшет.192оп р №007</t>
  </si>
  <si>
    <t>010 Тех+Агрескрин-тест 500 опр №010</t>
  </si>
  <si>
    <t>8059 Вектор Амилаза-Ново-1 8059 (100)кинетика</t>
  </si>
  <si>
    <t xml:space="preserve"> Дозатор TopPette 5-50 мкл. Поверка ФГИС "Аршин"</t>
  </si>
  <si>
    <t>1504040/1504043 Контр.кровь 16парам.1фл*4,5мл Normal Boule Con-Diff</t>
  </si>
  <si>
    <t>2100 Медика Комплект трубок 2100</t>
  </si>
  <si>
    <t>9536 Вектор Трансферрин 9536</t>
  </si>
  <si>
    <t>2104 Медика Комплект трубок 2104</t>
  </si>
  <si>
    <t>851 Тех TS-АПТВ арт.851</t>
  </si>
  <si>
    <t>В 13.32 Витал Холестерин-32 4*250мл</t>
  </si>
  <si>
    <t>В.40.11 Витал СРБ 100опр В.40.11</t>
  </si>
  <si>
    <t>81902 Чашки для образцов 2мл,1*1000шт  81902 LLL</t>
  </si>
  <si>
    <t>В 27.04 Витал Натрий-4 50мл (166опр)</t>
  </si>
  <si>
    <t>В 11.05 Витал А-Амилаза панкреатическая-05 50мл кинетика</t>
  </si>
  <si>
    <t>580050 Концентратор паразитов в кале №40 580050</t>
  </si>
  <si>
    <t xml:space="preserve"> Д-м эритр. Сальм. Ви-антигенный, жидкий (Био-Диагностика)</t>
  </si>
  <si>
    <t>17071 Ведалаб Хеликобактер-пилори 17071 20тестов</t>
  </si>
  <si>
    <t>К1 Кювета для коагулометра "Technology Solution 4" К1 (500мкл) -1000 шт. в упаковке</t>
  </si>
  <si>
    <t>Ш1 Шарик для измерения одноразовый: Ш1 (2000шт. в упаковке)</t>
  </si>
  <si>
    <t>5211-3017 Раствор мульти-стандарт 12ммоль/л 100*2мл 5211-3017</t>
  </si>
  <si>
    <t>7118 Медика Набор р-ров д/еж.промывки 7118</t>
  </si>
  <si>
    <t>В 41.22 Витал Микроальбумин-22   200 опр  В 41.22</t>
  </si>
  <si>
    <t>2118 Медика Набор р-ров д/еж.пром.2118</t>
  </si>
  <si>
    <t>850 Тех TS-Тромбопластин арт.850</t>
  </si>
  <si>
    <t>N1103 РИДА Лямблии R-Biopharm N1103 20тест.экспр.-тест в кале</t>
  </si>
  <si>
    <t>5206-3011 Чип-сенсор Глюкоза II типа</t>
  </si>
  <si>
    <t>В 15.41с Витал Гликозилированный гемоглобин-калибратор 15.41с</t>
  </si>
  <si>
    <t>860 Тех TS-Фибриноген-калибратор арт.860</t>
  </si>
  <si>
    <t>IL6799200 Чашечки для образцов 0,5мл (1000шт/уп) IL6799200</t>
  </si>
  <si>
    <t>04FK20 Хуман ИХ Helicobacter pylori а/г 20т 04FK20 SD</t>
  </si>
  <si>
    <t>В 31.08 Витал Мультиконт-норма В 31.08 8х5мл</t>
  </si>
  <si>
    <t>2815 Медика Набор Контрол.м-лов 2815 три уровня</t>
  </si>
  <si>
    <t>1504122 RFID Изотонический раствор Медоник М20 20л RFID</t>
  </si>
  <si>
    <t xml:space="preserve"> Набор реагентов «ЭТА Норовирус GI и GII» д/кач.опр.а/г Норовируса в кале чел.(25 шт./упак.)</t>
  </si>
  <si>
    <t>В 32.08 Витал Мультиконт-патология В 32.08</t>
  </si>
  <si>
    <t>1504111 Очищающий раствор  SwelabAlfa 3х450мл 1504111</t>
  </si>
  <si>
    <t>300-51-05 Алкор АллергоБлот-Скрин (Педиатрическая панель)</t>
  </si>
  <si>
    <t>300-51-06 Алкор АллергоБлот-Скрин (Атопическая панель)</t>
  </si>
  <si>
    <t>300-51-01 Алкор АллергоБлот-Скрин (Пищевая панель №1)</t>
  </si>
  <si>
    <t>300-51-02 Алкор АллергоБлот-Скрин (Пищевая панель №2)</t>
  </si>
  <si>
    <t>300-51-03 Алкор АллергоБлот-Скрин (Ингаляционная панель №1)</t>
  </si>
  <si>
    <t>300-51-04 Алкор АллергоБлот-Скрин (Ингаляционная панель №2)</t>
  </si>
  <si>
    <t>300-51-07 Алкор АллергоБлот-Скрин (Смесевая панель)</t>
  </si>
  <si>
    <t>1504123 RFID Лизирующий раствор Медоник М20 5л RFID</t>
  </si>
  <si>
    <t xml:space="preserve"> Дозатор TopPette 50-300 мкл 8-канальная, Поверка ФГИС "Аршин"</t>
  </si>
  <si>
    <t>5206-3029 Чип-сенсор Лактат II типа</t>
  </si>
  <si>
    <t>2152 Электрод референсный 2152 д/Na/K/Ca/pH Медика</t>
  </si>
  <si>
    <t>852 Тех TS-Фибриноген арт.852</t>
  </si>
  <si>
    <t>2103 Электрод референсный 2103 Медика</t>
  </si>
  <si>
    <t xml:space="preserve"> Дозатор TopPette мех.8-кан.50-300мкл </t>
  </si>
  <si>
    <t>В 13.96 Витал LDL-Холестерин В 13.96</t>
  </si>
  <si>
    <t>0209-0100-050 Раствор гемолизата, 5л 0209-0100-050</t>
  </si>
  <si>
    <t>0201-0002-026 Раствор гл/лакт.системный  5л 0201-0002-026</t>
  </si>
  <si>
    <t>2150 Электрод Ca 2150</t>
  </si>
  <si>
    <t>2101 Электрод К+ 2101 Медика</t>
  </si>
  <si>
    <t xml:space="preserve">HN1530 Мультисыворотка контрольная HN1530 </t>
  </si>
  <si>
    <t>2120 Пакет с раствором K/Na 2120</t>
  </si>
  <si>
    <t>2102 Электрод Na+ 2102 Медика</t>
  </si>
  <si>
    <t>799 Тех-Д-димер-тест №799 85опр</t>
  </si>
  <si>
    <t>2151 Электрод рН 2151</t>
  </si>
  <si>
    <t>НE1532 Randox Контрол.мультисыв-ка пат.ур.3 20*5 НE1532 к-ль кач-ва</t>
  </si>
  <si>
    <t>2123 Пакет с раствором Na/К/Cа/рН 2123</t>
  </si>
  <si>
    <t>3P8525 Картридж CG4+ ISO 3P8525 (25шт)</t>
  </si>
  <si>
    <t>707155 ABO-Rh / кассета для определения групп крови  (анти-А/анти-В/анти-D(Anti-RH1) 100опр. 707155</t>
  </si>
  <si>
    <t>707350 Поли-кассета (анти-человеческий глобулин/анти-IgG, -C3d; полиспецифические) - "Орто-Клиникал Диагнос</t>
  </si>
  <si>
    <t>0209-0100-012 Раствор гл/лакт.гемолизир.с кап.20мкл в микропроб.1000/уп</t>
  </si>
  <si>
    <t>11682 Кюветы для Лабио 200 (1000сегм.,10кюв/сегм) (BS 200)</t>
  </si>
  <si>
    <t>IA2633 Randox Трехуровневый иммунологический контроль 12х5 IA2633</t>
  </si>
  <si>
    <t>шт</t>
  </si>
  <si>
    <t>штука</t>
  </si>
  <si>
    <t>упак</t>
  </si>
  <si>
    <t>флак</t>
  </si>
  <si>
    <t>кг</t>
  </si>
  <si>
    <t>ампула</t>
  </si>
  <si>
    <t>комплект</t>
  </si>
  <si>
    <t>1,12</t>
  </si>
  <si>
    <t>1,25</t>
  </si>
  <si>
    <t>2,80</t>
  </si>
  <si>
    <t>2,70</t>
  </si>
  <si>
    <t>9,30</t>
  </si>
  <si>
    <t>9,60</t>
  </si>
  <si>
    <t>10,00</t>
  </si>
  <si>
    <t>9,90</t>
  </si>
  <si>
    <t>11,00</t>
  </si>
  <si>
    <t>11,40</t>
  </si>
  <si>
    <t>12,00</t>
  </si>
  <si>
    <t>12,30</t>
  </si>
  <si>
    <t>12,10</t>
  </si>
  <si>
    <t>12,40</t>
  </si>
  <si>
    <t>14,00</t>
  </si>
  <si>
    <t>13,50</t>
  </si>
  <si>
    <t>14,50</t>
  </si>
  <si>
    <t>14,60</t>
  </si>
  <si>
    <t>15,80</t>
  </si>
  <si>
    <t>15,00</t>
  </si>
  <si>
    <t>16,50</t>
  </si>
  <si>
    <t>24,60</t>
  </si>
  <si>
    <t>29,00</t>
  </si>
  <si>
    <t>32,00</t>
  </si>
  <si>
    <t>79,00</t>
  </si>
  <si>
    <t>98,00</t>
  </si>
  <si>
    <t>103,00</t>
  </si>
  <si>
    <t>105,00</t>
  </si>
  <si>
    <t>114,00</t>
  </si>
  <si>
    <t>142,00</t>
  </si>
  <si>
    <t>161,00</t>
  </si>
  <si>
    <t>191,00</t>
  </si>
  <si>
    <t>219,00</t>
  </si>
  <si>
    <t>312,00</t>
  </si>
  <si>
    <t>321,00</t>
  </si>
  <si>
    <t>390,00</t>
  </si>
  <si>
    <t>415,00</t>
  </si>
  <si>
    <t>451,00</t>
  </si>
  <si>
    <t>447,00</t>
  </si>
  <si>
    <t>470,00</t>
  </si>
  <si>
    <t>488,00</t>
  </si>
  <si>
    <t>512,00</t>
  </si>
  <si>
    <t>514,00</t>
  </si>
  <si>
    <t>640,00</t>
  </si>
  <si>
    <t>635,00</t>
  </si>
  <si>
    <t>724,00</t>
  </si>
  <si>
    <t>805,00</t>
  </si>
  <si>
    <t>870,00</t>
  </si>
  <si>
    <t>847,00</t>
  </si>
  <si>
    <t>890,00</t>
  </si>
  <si>
    <t>906,00</t>
  </si>
  <si>
    <t>940,00</t>
  </si>
  <si>
    <t>970,00</t>
  </si>
  <si>
    <t>965,00</t>
  </si>
  <si>
    <t>1200,00</t>
  </si>
  <si>
    <t>1120,00</t>
  </si>
  <si>
    <t>1124,00</t>
  </si>
  <si>
    <t>1210,00</t>
  </si>
  <si>
    <t>1240,00</t>
  </si>
  <si>
    <t>1150,00</t>
  </si>
  <si>
    <t>1190,00</t>
  </si>
  <si>
    <t>1340,00</t>
  </si>
  <si>
    <t>1400,00</t>
  </si>
  <si>
    <t>1320,00</t>
  </si>
  <si>
    <t>1410,00</t>
  </si>
  <si>
    <t>1700,00</t>
  </si>
  <si>
    <t>1680,00</t>
  </si>
  <si>
    <t>1740,00</t>
  </si>
  <si>
    <t>1780,00</t>
  </si>
  <si>
    <t>1900,00</t>
  </si>
  <si>
    <t>2050,00</t>
  </si>
  <si>
    <t>2048,00</t>
  </si>
  <si>
    <t>2300,00</t>
  </si>
  <si>
    <t>2400,00</t>
  </si>
  <si>
    <t>2500,00</t>
  </si>
  <si>
    <t>2800,00</t>
  </si>
  <si>
    <t>2700,00</t>
  </si>
  <si>
    <t>2987,00</t>
  </si>
  <si>
    <t>3600,00</t>
  </si>
  <si>
    <t>3800,00</t>
  </si>
  <si>
    <t>3900,00</t>
  </si>
  <si>
    <t>3960,00</t>
  </si>
  <si>
    <t>3999,00</t>
  </si>
  <si>
    <t>4210,00</t>
  </si>
  <si>
    <t>4500,00</t>
  </si>
  <si>
    <t>4450,00</t>
  </si>
  <si>
    <t>4155,00</t>
  </si>
  <si>
    <t>4700,00</t>
  </si>
  <si>
    <t>4724,00</t>
  </si>
  <si>
    <t>4790,00</t>
  </si>
  <si>
    <t>4900,00</t>
  </si>
  <si>
    <t>5240,00</t>
  </si>
  <si>
    <t>5800,00</t>
  </si>
  <si>
    <t>5900,00</t>
  </si>
  <si>
    <t>6210,00</t>
  </si>
  <si>
    <t>6200,00</t>
  </si>
  <si>
    <t>6350,00</t>
  </si>
  <si>
    <t>6400,00</t>
  </si>
  <si>
    <t>6415,00</t>
  </si>
  <si>
    <t>6550,00</t>
  </si>
  <si>
    <t>6540,00</t>
  </si>
  <si>
    <t>6800,00</t>
  </si>
  <si>
    <t>6900,00</t>
  </si>
  <si>
    <t>7240,00</t>
  </si>
  <si>
    <t>7550,00</t>
  </si>
  <si>
    <t>7400,00</t>
  </si>
  <si>
    <t>7500,00</t>
  </si>
  <si>
    <t>8054,00</t>
  </si>
  <si>
    <t>8900,00</t>
  </si>
  <si>
    <t>8450,00</t>
  </si>
  <si>
    <t>8800,00</t>
  </si>
  <si>
    <t>9700,00</t>
  </si>
  <si>
    <t>10210,00</t>
  </si>
  <si>
    <t>10200,00</t>
  </si>
  <si>
    <t>11800,00</t>
  </si>
  <si>
    <t>12400,00</t>
  </si>
  <si>
    <t>14210,00</t>
  </si>
  <si>
    <t>15240,00</t>
  </si>
  <si>
    <t>16700,00</t>
  </si>
  <si>
    <t>15890,00</t>
  </si>
  <si>
    <t>16250,00</t>
  </si>
  <si>
    <t>17900,00</t>
  </si>
  <si>
    <t>18540,00</t>
  </si>
  <si>
    <t>19200,00</t>
  </si>
  <si>
    <t>21400,00</t>
  </si>
  <si>
    <t>20990,00</t>
  </si>
  <si>
    <t>22114,00</t>
  </si>
  <si>
    <t>22300,00</t>
  </si>
  <si>
    <t>23550,00</t>
  </si>
  <si>
    <t>24155,00</t>
  </si>
  <si>
    <t>23600,00</t>
  </si>
  <si>
    <t>23650,00</t>
  </si>
  <si>
    <t>24660,00</t>
  </si>
  <si>
    <t>25110,00</t>
  </si>
  <si>
    <t>25600,00</t>
  </si>
  <si>
    <t>24800,00</t>
  </si>
  <si>
    <t>27890,00</t>
  </si>
  <si>
    <t>28540,00</t>
  </si>
  <si>
    <t>31400,00</t>
  </si>
  <si>
    <t>32650,00</t>
  </si>
  <si>
    <t>35260,00</t>
  </si>
  <si>
    <t>33610,00</t>
  </si>
  <si>
    <t>35200,00</t>
  </si>
  <si>
    <t>35661,00</t>
  </si>
  <si>
    <t>36980,00</t>
  </si>
  <si>
    <t>38000,00</t>
  </si>
  <si>
    <t>37500,00</t>
  </si>
  <si>
    <t>39650,00</t>
  </si>
  <si>
    <t>41400,00</t>
  </si>
  <si>
    <t>48600,00</t>
  </si>
  <si>
    <t>49000,00</t>
  </si>
  <si>
    <t>54180,00</t>
  </si>
  <si>
    <t>63200,00</t>
  </si>
  <si>
    <t>74150,00</t>
  </si>
  <si>
    <t>Поставка изделий медицинского назначения (Реагенты КДЛ)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</si>
</sst>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1"/>
      <color indexed="8"/>
      <name val="宋体"/>
      <family val="3"/>
      <charset val="13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66675</xdr:rowOff>
    </xdr:from>
    <xdr:to>
      <xdr:col>8</xdr:col>
      <xdr:colOff>0</xdr:colOff>
      <xdr:row>4</xdr:row>
      <xdr:rowOff>466725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4" y="2638425"/>
          <a:ext cx="2105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view="pageBreakPreview" topLeftCell="A205" zoomScaleSheetLayoutView="100" workbookViewId="0">
      <selection activeCell="G229" sqref="G229"/>
    </sheetView>
  </sheetViews>
  <sheetFormatPr defaultRowHeight="15"/>
  <cols>
    <col min="1" max="1" width="8.42578125" style="2" customWidth="1"/>
    <col min="2" max="2" width="47" style="2" customWidth="1"/>
    <col min="3" max="3" width="9.5703125" style="2" customWidth="1"/>
    <col min="4" max="4" width="12.140625" style="3" customWidth="1"/>
    <col min="5" max="5" width="13.140625" style="3" customWidth="1"/>
    <col min="6" max="6" width="13.85546875" style="3" customWidth="1"/>
    <col min="7" max="7" width="16.42578125" style="3" customWidth="1"/>
    <col min="8" max="8" width="18.7109375" style="3" customWidth="1"/>
    <col min="9" max="9" width="22.140625" style="4" customWidth="1"/>
    <col min="10" max="10" width="16.7109375" style="2" customWidth="1"/>
    <col min="11" max="11" width="14.7109375" style="2" customWidth="1"/>
    <col min="12" max="12" width="15.42578125" style="2" customWidth="1"/>
    <col min="13" max="16384" width="9.140625" style="2"/>
  </cols>
  <sheetData>
    <row r="1" spans="1:9">
      <c r="A1" s="32" t="s">
        <v>13</v>
      </c>
      <c r="B1" s="32"/>
      <c r="C1" s="32"/>
      <c r="D1" s="32"/>
      <c r="E1" s="32"/>
      <c r="F1" s="32"/>
      <c r="G1" s="32"/>
      <c r="H1" s="32"/>
      <c r="I1" s="32"/>
    </row>
    <row r="2" spans="1:9" ht="34.5" customHeight="1">
      <c r="A2" s="24" t="s">
        <v>12</v>
      </c>
      <c r="B2" s="24"/>
      <c r="C2" s="24"/>
      <c r="D2" s="34" t="s">
        <v>376</v>
      </c>
      <c r="E2" s="35"/>
      <c r="F2" s="35"/>
      <c r="G2" s="35"/>
      <c r="H2" s="35"/>
      <c r="I2" s="36"/>
    </row>
    <row r="3" spans="1:9" ht="19.5" customHeight="1">
      <c r="A3" s="24" t="s">
        <v>5</v>
      </c>
      <c r="B3" s="24"/>
      <c r="C3" s="24"/>
      <c r="D3" s="33">
        <v>45694</v>
      </c>
      <c r="E3" s="33"/>
      <c r="F3" s="33"/>
      <c r="G3" s="33"/>
      <c r="H3" s="33"/>
      <c r="I3" s="33"/>
    </row>
    <row r="4" spans="1:9" ht="60" customHeight="1">
      <c r="A4" s="30" t="s">
        <v>14</v>
      </c>
      <c r="B4" s="30"/>
      <c r="C4" s="30"/>
      <c r="D4" s="37" t="s">
        <v>15</v>
      </c>
      <c r="E4" s="37"/>
      <c r="F4" s="37"/>
      <c r="G4" s="37"/>
      <c r="H4" s="37"/>
      <c r="I4" s="37"/>
    </row>
    <row r="5" spans="1:9" ht="45.75" customHeight="1">
      <c r="A5" s="24" t="s">
        <v>16</v>
      </c>
      <c r="B5" s="24"/>
      <c r="C5" s="24"/>
      <c r="D5" s="24"/>
      <c r="E5" s="24"/>
      <c r="F5" s="24"/>
      <c r="G5" s="24"/>
      <c r="H5" s="24"/>
      <c r="I5" s="24"/>
    </row>
    <row r="6" spans="1:9">
      <c r="A6" s="24" t="s">
        <v>6</v>
      </c>
      <c r="B6" s="24"/>
      <c r="C6" s="24"/>
      <c r="D6" s="24"/>
      <c r="E6" s="24"/>
      <c r="F6" s="24"/>
      <c r="G6" s="24"/>
      <c r="H6" s="24"/>
      <c r="I6" s="24"/>
    </row>
    <row r="7" spans="1:9">
      <c r="A7" s="24" t="s">
        <v>7</v>
      </c>
      <c r="B7" s="24"/>
      <c r="C7" s="24"/>
      <c r="D7" s="24"/>
      <c r="E7" s="24"/>
      <c r="F7" s="24"/>
      <c r="G7" s="24"/>
      <c r="H7" s="24"/>
      <c r="I7" s="24"/>
    </row>
    <row r="8" spans="1:9">
      <c r="A8" s="24" t="s">
        <v>8</v>
      </c>
      <c r="B8" s="24"/>
      <c r="C8" s="24"/>
      <c r="D8" s="24"/>
      <c r="E8" s="24"/>
      <c r="F8" s="24"/>
      <c r="G8" s="24"/>
      <c r="H8" s="24"/>
      <c r="I8" s="24"/>
    </row>
    <row r="9" spans="1:9">
      <c r="A9" s="24" t="s">
        <v>9</v>
      </c>
      <c r="B9" s="24"/>
      <c r="C9" s="24"/>
      <c r="D9" s="24"/>
      <c r="E9" s="24"/>
      <c r="F9" s="24"/>
      <c r="G9" s="24"/>
      <c r="H9" s="24"/>
      <c r="I9" s="24"/>
    </row>
    <row r="10" spans="1:9">
      <c r="A10" s="24" t="s">
        <v>10</v>
      </c>
      <c r="B10" s="24"/>
      <c r="C10" s="24"/>
      <c r="D10" s="24"/>
      <c r="E10" s="24"/>
      <c r="F10" s="24"/>
      <c r="G10" s="24"/>
      <c r="H10" s="24"/>
      <c r="I10" s="24"/>
    </row>
    <row r="11" spans="1:9" ht="46.5" customHeight="1">
      <c r="A11" s="24" t="s">
        <v>11</v>
      </c>
      <c r="B11" s="24"/>
      <c r="C11" s="24"/>
      <c r="D11" s="24"/>
      <c r="E11" s="24"/>
      <c r="F11" s="24"/>
      <c r="G11" s="24"/>
      <c r="H11" s="24"/>
      <c r="I11" s="24"/>
    </row>
    <row r="12" spans="1:9">
      <c r="A12" s="24" t="s">
        <v>17</v>
      </c>
      <c r="B12" s="24"/>
      <c r="C12" s="24"/>
      <c r="D12" s="24"/>
      <c r="E12" s="24"/>
      <c r="F12" s="24"/>
      <c r="G12" s="24"/>
      <c r="H12" s="24"/>
      <c r="I12" s="24"/>
    </row>
    <row r="13" spans="1:9" s="1" customFormat="1" ht="65.25" customHeight="1">
      <c r="A13" s="29" t="s">
        <v>18</v>
      </c>
      <c r="B13" s="30" t="s">
        <v>0</v>
      </c>
      <c r="C13" s="29" t="s">
        <v>1</v>
      </c>
      <c r="D13" s="25" t="s">
        <v>2</v>
      </c>
      <c r="E13" s="25" t="s">
        <v>20</v>
      </c>
      <c r="F13" s="26" t="s">
        <v>21</v>
      </c>
      <c r="G13" s="27" t="s">
        <v>22</v>
      </c>
      <c r="H13" s="25" t="s">
        <v>3</v>
      </c>
      <c r="I13" s="31" t="s">
        <v>4</v>
      </c>
    </row>
    <row r="14" spans="1:9" s="1" customFormat="1" ht="23.25" customHeight="1">
      <c r="A14" s="29"/>
      <c r="B14" s="30"/>
      <c r="C14" s="29"/>
      <c r="D14" s="25"/>
      <c r="E14" s="25"/>
      <c r="F14" s="26"/>
      <c r="G14" s="28"/>
      <c r="H14" s="25"/>
      <c r="I14" s="31"/>
    </row>
    <row r="15" spans="1:9" s="1" customFormat="1">
      <c r="A15" s="5">
        <v>1</v>
      </c>
      <c r="B15" s="9" t="s">
        <v>27</v>
      </c>
      <c r="C15" s="10" t="s">
        <v>215</v>
      </c>
      <c r="D15" s="13">
        <v>2500</v>
      </c>
      <c r="E15" s="8">
        <v>1.1000000000000001</v>
      </c>
      <c r="F15" s="15">
        <v>1.05</v>
      </c>
      <c r="G15" s="15" t="s">
        <v>222</v>
      </c>
      <c r="H15" s="17">
        <f t="shared" ref="H15:H46" si="0">ROUND(AVERAGE(E15,F15,G15),2)</f>
        <v>1.08</v>
      </c>
      <c r="I15" s="6">
        <f t="shared" ref="I15:I46" si="1">D15*H15</f>
        <v>2700</v>
      </c>
    </row>
    <row r="16" spans="1:9" s="1" customFormat="1">
      <c r="A16" s="5">
        <v>2</v>
      </c>
      <c r="B16" s="9" t="s">
        <v>28</v>
      </c>
      <c r="C16" s="10" t="s">
        <v>215</v>
      </c>
      <c r="D16" s="13">
        <v>15000</v>
      </c>
      <c r="E16" s="8">
        <v>1.2</v>
      </c>
      <c r="F16" s="15">
        <v>1.3</v>
      </c>
      <c r="G16" s="15" t="s">
        <v>223</v>
      </c>
      <c r="H16" s="17">
        <f t="shared" si="0"/>
        <v>1.25</v>
      </c>
      <c r="I16" s="12">
        <f t="shared" si="1"/>
        <v>18750</v>
      </c>
    </row>
    <row r="17" spans="1:9" s="1" customFormat="1">
      <c r="A17" s="5">
        <v>3</v>
      </c>
      <c r="B17" s="9" t="s">
        <v>29</v>
      </c>
      <c r="C17" s="10" t="s">
        <v>216</v>
      </c>
      <c r="D17" s="13">
        <v>30</v>
      </c>
      <c r="E17" s="8">
        <v>2.5</v>
      </c>
      <c r="F17" s="15">
        <v>2.6</v>
      </c>
      <c r="G17" s="15" t="s">
        <v>224</v>
      </c>
      <c r="H17" s="17">
        <f t="shared" si="0"/>
        <v>2.5499999999999998</v>
      </c>
      <c r="I17" s="12">
        <f t="shared" si="1"/>
        <v>76.5</v>
      </c>
    </row>
    <row r="18" spans="1:9" s="1" customFormat="1">
      <c r="A18" s="20">
        <v>4</v>
      </c>
      <c r="B18" s="9" t="s">
        <v>30</v>
      </c>
      <c r="C18" s="10" t="s">
        <v>216</v>
      </c>
      <c r="D18" s="13">
        <v>500</v>
      </c>
      <c r="E18" s="8">
        <v>2.5</v>
      </c>
      <c r="F18" s="15">
        <v>2.6</v>
      </c>
      <c r="G18" s="15" t="s">
        <v>225</v>
      </c>
      <c r="H18" s="17">
        <f t="shared" si="0"/>
        <v>2.5499999999999998</v>
      </c>
      <c r="I18" s="12">
        <f t="shared" si="1"/>
        <v>1275</v>
      </c>
    </row>
    <row r="19" spans="1:9" s="1" customFormat="1">
      <c r="A19" s="20">
        <v>5</v>
      </c>
      <c r="B19" s="9" t="s">
        <v>31</v>
      </c>
      <c r="C19" s="10" t="s">
        <v>215</v>
      </c>
      <c r="D19" s="13">
        <v>8000</v>
      </c>
      <c r="E19" s="8">
        <v>9</v>
      </c>
      <c r="F19" s="15">
        <v>9.1999999999999993</v>
      </c>
      <c r="G19" s="15" t="s">
        <v>226</v>
      </c>
      <c r="H19" s="17">
        <f t="shared" si="0"/>
        <v>9.1</v>
      </c>
      <c r="I19" s="12">
        <f t="shared" si="1"/>
        <v>72800</v>
      </c>
    </row>
    <row r="20" spans="1:9" s="1" customFormat="1" ht="30">
      <c r="A20" s="20">
        <v>6</v>
      </c>
      <c r="B20" s="9" t="s">
        <v>32</v>
      </c>
      <c r="C20" s="10" t="s">
        <v>216</v>
      </c>
      <c r="D20" s="13">
        <v>42000</v>
      </c>
      <c r="E20" s="8">
        <v>9.3000000000000007</v>
      </c>
      <c r="F20" s="15">
        <v>9.5</v>
      </c>
      <c r="G20" s="15" t="s">
        <v>227</v>
      </c>
      <c r="H20" s="17">
        <f t="shared" si="0"/>
        <v>9.4</v>
      </c>
      <c r="I20" s="12">
        <f t="shared" si="1"/>
        <v>394800</v>
      </c>
    </row>
    <row r="21" spans="1:9" s="1" customFormat="1" ht="30">
      <c r="A21" s="20">
        <v>7</v>
      </c>
      <c r="B21" s="9" t="s">
        <v>33</v>
      </c>
      <c r="C21" s="10" t="s">
        <v>216</v>
      </c>
      <c r="D21" s="13">
        <v>56000</v>
      </c>
      <c r="E21" s="8">
        <v>9.5</v>
      </c>
      <c r="F21" s="15">
        <v>9.5</v>
      </c>
      <c r="G21" s="15" t="s">
        <v>228</v>
      </c>
      <c r="H21" s="17">
        <f t="shared" si="0"/>
        <v>9.5</v>
      </c>
      <c r="I21" s="12">
        <f t="shared" si="1"/>
        <v>532000</v>
      </c>
    </row>
    <row r="22" spans="1:9" s="1" customFormat="1" ht="30">
      <c r="A22" s="20">
        <v>8</v>
      </c>
      <c r="B22" s="9" t="s">
        <v>34</v>
      </c>
      <c r="C22" s="10" t="s">
        <v>216</v>
      </c>
      <c r="D22" s="13">
        <v>17500</v>
      </c>
      <c r="E22" s="8">
        <v>9.5</v>
      </c>
      <c r="F22" s="15">
        <v>9.8000000000000007</v>
      </c>
      <c r="G22" s="15" t="s">
        <v>229</v>
      </c>
      <c r="H22" s="17">
        <f t="shared" si="0"/>
        <v>9.65</v>
      </c>
      <c r="I22" s="12">
        <f t="shared" si="1"/>
        <v>168875</v>
      </c>
    </row>
    <row r="23" spans="1:9" s="1" customFormat="1">
      <c r="A23" s="20">
        <v>9</v>
      </c>
      <c r="B23" s="9" t="s">
        <v>35</v>
      </c>
      <c r="C23" s="10" t="s">
        <v>215</v>
      </c>
      <c r="D23" s="13">
        <v>3000</v>
      </c>
      <c r="E23" s="8">
        <v>9.5</v>
      </c>
      <c r="F23" s="15">
        <v>10</v>
      </c>
      <c r="G23" s="15" t="s">
        <v>229</v>
      </c>
      <c r="H23" s="17">
        <f t="shared" si="0"/>
        <v>9.75</v>
      </c>
      <c r="I23" s="12">
        <f t="shared" si="1"/>
        <v>29250</v>
      </c>
    </row>
    <row r="24" spans="1:9" s="1" customFormat="1" ht="45">
      <c r="A24" s="20">
        <v>10</v>
      </c>
      <c r="B24" s="9" t="s">
        <v>36</v>
      </c>
      <c r="C24" s="10" t="s">
        <v>216</v>
      </c>
      <c r="D24" s="13">
        <v>2500</v>
      </c>
      <c r="E24" s="8">
        <v>10.5</v>
      </c>
      <c r="F24" s="15">
        <v>10.8</v>
      </c>
      <c r="G24" s="15" t="s">
        <v>230</v>
      </c>
      <c r="H24" s="17">
        <f t="shared" si="0"/>
        <v>10.65</v>
      </c>
      <c r="I24" s="12">
        <f t="shared" si="1"/>
        <v>26625</v>
      </c>
    </row>
    <row r="25" spans="1:9" s="1" customFormat="1" ht="30">
      <c r="A25" s="20">
        <v>11</v>
      </c>
      <c r="B25" s="9" t="s">
        <v>37</v>
      </c>
      <c r="C25" s="10" t="s">
        <v>215</v>
      </c>
      <c r="D25" s="13">
        <v>1800</v>
      </c>
      <c r="E25" s="8">
        <v>11</v>
      </c>
      <c r="F25" s="15">
        <v>11.2</v>
      </c>
      <c r="G25" s="15" t="s">
        <v>231</v>
      </c>
      <c r="H25" s="17">
        <f t="shared" si="0"/>
        <v>11.1</v>
      </c>
      <c r="I25" s="12">
        <f t="shared" si="1"/>
        <v>19980</v>
      </c>
    </row>
    <row r="26" spans="1:9" s="1" customFormat="1" ht="30">
      <c r="A26" s="20">
        <v>12</v>
      </c>
      <c r="B26" s="9" t="s">
        <v>38</v>
      </c>
      <c r="C26" s="10" t="s">
        <v>215</v>
      </c>
      <c r="D26" s="13">
        <v>18000</v>
      </c>
      <c r="E26" s="8">
        <v>11.2</v>
      </c>
      <c r="F26" s="15">
        <v>11.5</v>
      </c>
      <c r="G26" s="15" t="s">
        <v>232</v>
      </c>
      <c r="H26" s="17">
        <f t="shared" si="0"/>
        <v>11.35</v>
      </c>
      <c r="I26" s="12">
        <f t="shared" si="1"/>
        <v>204300</v>
      </c>
    </row>
    <row r="27" spans="1:9" s="1" customFormat="1" ht="30">
      <c r="A27" s="20">
        <v>13</v>
      </c>
      <c r="B27" s="9" t="s">
        <v>39</v>
      </c>
      <c r="C27" s="10" t="s">
        <v>215</v>
      </c>
      <c r="D27" s="13">
        <v>7500</v>
      </c>
      <c r="E27" s="8">
        <v>11.5</v>
      </c>
      <c r="F27" s="15">
        <v>11.5</v>
      </c>
      <c r="G27" s="15" t="s">
        <v>233</v>
      </c>
      <c r="H27" s="17">
        <f t="shared" si="0"/>
        <v>11.5</v>
      </c>
      <c r="I27" s="12">
        <f t="shared" si="1"/>
        <v>86250</v>
      </c>
    </row>
    <row r="28" spans="1:9" s="1" customFormat="1">
      <c r="A28" s="20">
        <v>14</v>
      </c>
      <c r="B28" s="9" t="s">
        <v>40</v>
      </c>
      <c r="C28" s="10" t="s">
        <v>215</v>
      </c>
      <c r="D28" s="13">
        <v>100</v>
      </c>
      <c r="E28" s="8">
        <v>11.5</v>
      </c>
      <c r="F28" s="15">
        <v>12</v>
      </c>
      <c r="G28" s="15" t="s">
        <v>234</v>
      </c>
      <c r="H28" s="17">
        <f t="shared" si="0"/>
        <v>11.75</v>
      </c>
      <c r="I28" s="12">
        <f t="shared" si="1"/>
        <v>1175</v>
      </c>
    </row>
    <row r="29" spans="1:9" ht="45">
      <c r="A29" s="20">
        <v>15</v>
      </c>
      <c r="B29" s="9" t="s">
        <v>41</v>
      </c>
      <c r="C29" s="10" t="s">
        <v>215</v>
      </c>
      <c r="D29" s="13">
        <v>56000</v>
      </c>
      <c r="E29" s="8">
        <v>12</v>
      </c>
      <c r="F29" s="15">
        <v>12.3</v>
      </c>
      <c r="G29" s="15" t="s">
        <v>235</v>
      </c>
      <c r="H29" s="17">
        <f t="shared" si="0"/>
        <v>12.15</v>
      </c>
      <c r="I29" s="12">
        <f t="shared" si="1"/>
        <v>680400</v>
      </c>
    </row>
    <row r="30" spans="1:9" ht="30">
      <c r="A30" s="20">
        <v>16</v>
      </c>
      <c r="B30" s="9" t="s">
        <v>42</v>
      </c>
      <c r="C30" s="10" t="s">
        <v>215</v>
      </c>
      <c r="D30" s="13">
        <v>5000</v>
      </c>
      <c r="E30" s="8">
        <v>13.5</v>
      </c>
      <c r="F30" s="15">
        <v>13.5</v>
      </c>
      <c r="G30" s="15" t="s">
        <v>236</v>
      </c>
      <c r="H30" s="17">
        <f t="shared" si="0"/>
        <v>13.5</v>
      </c>
      <c r="I30" s="12">
        <f t="shared" si="1"/>
        <v>67500</v>
      </c>
    </row>
    <row r="31" spans="1:9" ht="30">
      <c r="A31" s="20">
        <v>17</v>
      </c>
      <c r="B31" s="9" t="s">
        <v>43</v>
      </c>
      <c r="C31" s="10" t="s">
        <v>216</v>
      </c>
      <c r="D31" s="13">
        <v>500</v>
      </c>
      <c r="E31" s="8">
        <v>13.9</v>
      </c>
      <c r="F31" s="15">
        <v>14</v>
      </c>
      <c r="G31" s="15" t="s">
        <v>237</v>
      </c>
      <c r="H31" s="17">
        <f t="shared" si="0"/>
        <v>13.95</v>
      </c>
      <c r="I31" s="12">
        <f t="shared" si="1"/>
        <v>6975</v>
      </c>
    </row>
    <row r="32" spans="1:9" ht="30">
      <c r="A32" s="20">
        <v>18</v>
      </c>
      <c r="B32" s="9" t="s">
        <v>44</v>
      </c>
      <c r="C32" s="10" t="s">
        <v>215</v>
      </c>
      <c r="D32" s="13">
        <v>50000</v>
      </c>
      <c r="E32" s="8">
        <v>14</v>
      </c>
      <c r="F32" s="15">
        <v>14.2</v>
      </c>
      <c r="G32" s="15" t="s">
        <v>238</v>
      </c>
      <c r="H32" s="17">
        <f t="shared" si="0"/>
        <v>14.1</v>
      </c>
      <c r="I32" s="12">
        <f t="shared" si="1"/>
        <v>705000</v>
      </c>
    </row>
    <row r="33" spans="1:18" ht="30">
      <c r="A33" s="20">
        <v>19</v>
      </c>
      <c r="B33" s="9" t="s">
        <v>45</v>
      </c>
      <c r="C33" s="10" t="s">
        <v>215</v>
      </c>
      <c r="D33" s="13">
        <v>500</v>
      </c>
      <c r="E33" s="8">
        <v>14</v>
      </c>
      <c r="F33" s="15">
        <v>15</v>
      </c>
      <c r="G33" s="15" t="s">
        <v>239</v>
      </c>
      <c r="H33" s="17">
        <f t="shared" si="0"/>
        <v>14.5</v>
      </c>
      <c r="I33" s="12">
        <f t="shared" si="1"/>
        <v>7250</v>
      </c>
    </row>
    <row r="34" spans="1:18" ht="30">
      <c r="A34" s="20">
        <v>20</v>
      </c>
      <c r="B34" s="11" t="s">
        <v>46</v>
      </c>
      <c r="C34" s="10" t="s">
        <v>215</v>
      </c>
      <c r="D34" s="13">
        <v>800</v>
      </c>
      <c r="E34" s="8">
        <v>15.5</v>
      </c>
      <c r="F34" s="15">
        <v>16</v>
      </c>
      <c r="G34" s="15" t="s">
        <v>240</v>
      </c>
      <c r="H34" s="17">
        <f t="shared" si="0"/>
        <v>15.75</v>
      </c>
      <c r="I34" s="12">
        <f t="shared" si="1"/>
        <v>12600</v>
      </c>
    </row>
    <row r="35" spans="1:18">
      <c r="A35" s="20">
        <v>21</v>
      </c>
      <c r="B35" s="11" t="s">
        <v>47</v>
      </c>
      <c r="C35" s="10" t="s">
        <v>215</v>
      </c>
      <c r="D35" s="13">
        <v>12</v>
      </c>
      <c r="E35" s="8">
        <v>16</v>
      </c>
      <c r="F35" s="15">
        <v>16</v>
      </c>
      <c r="G35" s="15" t="s">
        <v>241</v>
      </c>
      <c r="H35" s="17">
        <f t="shared" si="0"/>
        <v>16</v>
      </c>
      <c r="I35" s="12">
        <f t="shared" si="1"/>
        <v>192</v>
      </c>
    </row>
    <row r="36" spans="1:18" ht="30">
      <c r="A36" s="20">
        <v>22</v>
      </c>
      <c r="B36" s="11" t="s">
        <v>48</v>
      </c>
      <c r="C36" s="10" t="s">
        <v>215</v>
      </c>
      <c r="D36" s="13">
        <v>2000</v>
      </c>
      <c r="E36" s="8">
        <v>16</v>
      </c>
      <c r="F36" s="15">
        <v>16.2</v>
      </c>
      <c r="G36" s="15" t="s">
        <v>242</v>
      </c>
      <c r="H36" s="17">
        <f t="shared" si="0"/>
        <v>16.100000000000001</v>
      </c>
      <c r="I36" s="12">
        <f t="shared" si="1"/>
        <v>32200.000000000004</v>
      </c>
    </row>
    <row r="37" spans="1:18" ht="30">
      <c r="A37" s="20">
        <v>23</v>
      </c>
      <c r="B37" s="11" t="s">
        <v>49</v>
      </c>
      <c r="C37" s="10" t="s">
        <v>215</v>
      </c>
      <c r="D37" s="13">
        <v>150</v>
      </c>
      <c r="E37" s="8">
        <v>24.5</v>
      </c>
      <c r="F37" s="15">
        <v>25</v>
      </c>
      <c r="G37" s="15" t="s">
        <v>243</v>
      </c>
      <c r="H37" s="17">
        <f t="shared" si="0"/>
        <v>24.75</v>
      </c>
      <c r="I37" s="12">
        <f t="shared" si="1"/>
        <v>3712.5</v>
      </c>
    </row>
    <row r="38" spans="1:18" ht="30">
      <c r="A38" s="20">
        <v>24</v>
      </c>
      <c r="B38" s="11" t="s">
        <v>50</v>
      </c>
      <c r="C38" s="10" t="s">
        <v>215</v>
      </c>
      <c r="D38" s="13">
        <v>300</v>
      </c>
      <c r="E38" s="8">
        <v>27</v>
      </c>
      <c r="F38" s="15">
        <v>28</v>
      </c>
      <c r="G38" s="15" t="s">
        <v>244</v>
      </c>
      <c r="H38" s="17">
        <f t="shared" si="0"/>
        <v>27.5</v>
      </c>
      <c r="I38" s="12">
        <f t="shared" si="1"/>
        <v>8250</v>
      </c>
    </row>
    <row r="39" spans="1:18" ht="30">
      <c r="A39" s="20">
        <v>25</v>
      </c>
      <c r="B39" s="11" t="s">
        <v>51</v>
      </c>
      <c r="C39" s="10" t="s">
        <v>215</v>
      </c>
      <c r="D39" s="13">
        <v>300</v>
      </c>
      <c r="E39" s="8">
        <v>32</v>
      </c>
      <c r="F39" s="15">
        <v>34</v>
      </c>
      <c r="G39" s="15" t="s">
        <v>245</v>
      </c>
      <c r="H39" s="17">
        <f t="shared" si="0"/>
        <v>33</v>
      </c>
      <c r="I39" s="12">
        <f t="shared" si="1"/>
        <v>9900</v>
      </c>
    </row>
    <row r="40" spans="1:18">
      <c r="A40" s="20">
        <v>26</v>
      </c>
      <c r="B40" s="11" t="s">
        <v>52</v>
      </c>
      <c r="C40" s="10" t="s">
        <v>217</v>
      </c>
      <c r="D40" s="13">
        <v>40</v>
      </c>
      <c r="E40" s="8">
        <v>75</v>
      </c>
      <c r="F40" s="15">
        <v>78</v>
      </c>
      <c r="G40" s="15" t="s">
        <v>246</v>
      </c>
      <c r="H40" s="17">
        <f t="shared" si="0"/>
        <v>76.5</v>
      </c>
      <c r="I40" s="12">
        <f t="shared" si="1"/>
        <v>3060</v>
      </c>
    </row>
    <row r="41" spans="1:18">
      <c r="A41" s="20">
        <v>27</v>
      </c>
      <c r="B41" s="11" t="s">
        <v>53</v>
      </c>
      <c r="C41" s="10" t="s">
        <v>218</v>
      </c>
      <c r="D41" s="13">
        <v>15</v>
      </c>
      <c r="E41" s="8">
        <v>105</v>
      </c>
      <c r="F41" s="15">
        <v>104</v>
      </c>
      <c r="G41" s="15" t="s">
        <v>247</v>
      </c>
      <c r="H41" s="17">
        <f t="shared" si="0"/>
        <v>104.5</v>
      </c>
      <c r="I41" s="12">
        <f t="shared" si="1"/>
        <v>1567.5</v>
      </c>
    </row>
    <row r="42" spans="1:18">
      <c r="A42" s="20">
        <v>28</v>
      </c>
      <c r="B42" s="11" t="s">
        <v>54</v>
      </c>
      <c r="C42" s="10" t="s">
        <v>218</v>
      </c>
      <c r="D42" s="13">
        <v>155</v>
      </c>
      <c r="E42" s="8">
        <v>105</v>
      </c>
      <c r="F42" s="15">
        <v>108</v>
      </c>
      <c r="G42" s="15" t="s">
        <v>248</v>
      </c>
      <c r="H42" s="17">
        <f t="shared" si="0"/>
        <v>106.5</v>
      </c>
      <c r="I42" s="12">
        <f t="shared" si="1"/>
        <v>16507.5</v>
      </c>
      <c r="N42" s="3"/>
      <c r="O42" s="3"/>
      <c r="P42" s="3"/>
      <c r="Q42" s="3"/>
      <c r="R42" s="3"/>
    </row>
    <row r="43" spans="1:18">
      <c r="A43" s="20">
        <v>29</v>
      </c>
      <c r="B43" s="19" t="s">
        <v>55</v>
      </c>
      <c r="C43" s="20" t="s">
        <v>218</v>
      </c>
      <c r="D43" s="13">
        <v>155</v>
      </c>
      <c r="E43" s="8">
        <v>105</v>
      </c>
      <c r="F43" s="15">
        <v>108</v>
      </c>
      <c r="G43" s="15" t="s">
        <v>249</v>
      </c>
      <c r="H43" s="17">
        <f t="shared" si="0"/>
        <v>106.5</v>
      </c>
      <c r="I43" s="21">
        <f t="shared" si="1"/>
        <v>16507.5</v>
      </c>
      <c r="N43" s="3"/>
      <c r="O43" s="3"/>
      <c r="P43" s="3"/>
      <c r="Q43" s="3"/>
      <c r="R43" s="3"/>
    </row>
    <row r="44" spans="1:18">
      <c r="A44" s="20">
        <v>30</v>
      </c>
      <c r="B44" s="19" t="s">
        <v>56</v>
      </c>
      <c r="C44" s="20" t="s">
        <v>215</v>
      </c>
      <c r="D44" s="13">
        <v>3</v>
      </c>
      <c r="E44" s="8">
        <v>110</v>
      </c>
      <c r="F44" s="15">
        <v>115</v>
      </c>
      <c r="G44" s="15" t="s">
        <v>250</v>
      </c>
      <c r="H44" s="17">
        <f t="shared" si="0"/>
        <v>112.5</v>
      </c>
      <c r="I44" s="21">
        <f t="shared" si="1"/>
        <v>337.5</v>
      </c>
      <c r="N44" s="3"/>
      <c r="O44" s="3"/>
      <c r="P44" s="3"/>
      <c r="Q44" s="3"/>
      <c r="R44" s="3"/>
    </row>
    <row r="45" spans="1:18" ht="60">
      <c r="A45" s="20">
        <v>31</v>
      </c>
      <c r="B45" s="19" t="s">
        <v>57</v>
      </c>
      <c r="C45" s="20" t="s">
        <v>215</v>
      </c>
      <c r="D45" s="13">
        <v>12</v>
      </c>
      <c r="E45" s="8">
        <v>125</v>
      </c>
      <c r="F45" s="15">
        <v>123</v>
      </c>
      <c r="G45" s="15" t="s">
        <v>251</v>
      </c>
      <c r="H45" s="17">
        <f t="shared" si="0"/>
        <v>124</v>
      </c>
      <c r="I45" s="21">
        <f t="shared" si="1"/>
        <v>1488</v>
      </c>
      <c r="L45" s="2" t="s">
        <v>23</v>
      </c>
      <c r="M45" s="14"/>
      <c r="N45" s="14"/>
      <c r="O45" s="14"/>
      <c r="P45" s="3"/>
      <c r="Q45" s="3" t="s">
        <v>19</v>
      </c>
      <c r="R45" s="3"/>
    </row>
    <row r="46" spans="1:18" ht="30">
      <c r="A46" s="20">
        <v>32</v>
      </c>
      <c r="B46" s="19" t="s">
        <v>58</v>
      </c>
      <c r="C46" s="20" t="s">
        <v>216</v>
      </c>
      <c r="D46" s="13">
        <v>1900</v>
      </c>
      <c r="E46" s="8">
        <v>155</v>
      </c>
      <c r="F46" s="15">
        <v>170</v>
      </c>
      <c r="G46" s="15" t="s">
        <v>252</v>
      </c>
      <c r="H46" s="17">
        <f t="shared" si="0"/>
        <v>162.5</v>
      </c>
      <c r="I46" s="21">
        <f t="shared" si="1"/>
        <v>308750</v>
      </c>
      <c r="L46" s="23" t="s">
        <v>25</v>
      </c>
      <c r="M46" s="23"/>
      <c r="N46" s="23"/>
      <c r="O46" s="23"/>
      <c r="P46" s="23"/>
      <c r="Q46" s="3" t="s">
        <v>26</v>
      </c>
      <c r="R46" s="3"/>
    </row>
    <row r="47" spans="1:18">
      <c r="A47" s="20">
        <v>33</v>
      </c>
      <c r="B47" s="19" t="s">
        <v>59</v>
      </c>
      <c r="C47" s="20" t="s">
        <v>218</v>
      </c>
      <c r="D47" s="13">
        <v>7</v>
      </c>
      <c r="E47" s="8">
        <v>180</v>
      </c>
      <c r="F47" s="15">
        <v>185</v>
      </c>
      <c r="G47" s="15" t="s">
        <v>253</v>
      </c>
      <c r="H47" s="17">
        <f t="shared" ref="H47:H110" si="2">ROUND(AVERAGE(E47,F47,G47),2)</f>
        <v>182.5</v>
      </c>
      <c r="I47" s="21">
        <f t="shared" ref="I47:I110" si="3">D47*H47</f>
        <v>1277.5</v>
      </c>
      <c r="N47" s="3"/>
      <c r="O47" s="3"/>
      <c r="P47" s="3"/>
      <c r="Q47" s="3"/>
      <c r="R47" s="3"/>
    </row>
    <row r="48" spans="1:18">
      <c r="A48" s="20">
        <v>34</v>
      </c>
      <c r="B48" s="19" t="s">
        <v>60</v>
      </c>
      <c r="C48" s="20" t="s">
        <v>218</v>
      </c>
      <c r="D48" s="13">
        <v>155</v>
      </c>
      <c r="E48" s="8">
        <v>220</v>
      </c>
      <c r="F48" s="15">
        <v>223</v>
      </c>
      <c r="G48" s="15" t="s">
        <v>254</v>
      </c>
      <c r="H48" s="17">
        <f t="shared" si="2"/>
        <v>221.5</v>
      </c>
      <c r="I48" s="21">
        <f t="shared" si="3"/>
        <v>34332.5</v>
      </c>
    </row>
    <row r="49" spans="1:9">
      <c r="A49" s="20">
        <v>35</v>
      </c>
      <c r="B49" s="19" t="s">
        <v>61</v>
      </c>
      <c r="C49" s="20" t="s">
        <v>215</v>
      </c>
      <c r="D49" s="13">
        <v>2</v>
      </c>
      <c r="E49" s="8">
        <v>290</v>
      </c>
      <c r="F49" s="15">
        <v>305</v>
      </c>
      <c r="G49" s="15" t="s">
        <v>255</v>
      </c>
      <c r="H49" s="17">
        <f t="shared" si="2"/>
        <v>297.5</v>
      </c>
      <c r="I49" s="21">
        <f t="shared" si="3"/>
        <v>595</v>
      </c>
    </row>
    <row r="50" spans="1:9">
      <c r="A50" s="20">
        <v>36</v>
      </c>
      <c r="B50" s="19" t="s">
        <v>62</v>
      </c>
      <c r="C50" s="20" t="s">
        <v>218</v>
      </c>
      <c r="D50" s="13">
        <v>6</v>
      </c>
      <c r="E50" s="8">
        <v>300</v>
      </c>
      <c r="F50" s="15">
        <v>310</v>
      </c>
      <c r="G50" s="15" t="s">
        <v>256</v>
      </c>
      <c r="H50" s="17">
        <f t="shared" si="2"/>
        <v>305</v>
      </c>
      <c r="I50" s="21">
        <f t="shared" si="3"/>
        <v>1830</v>
      </c>
    </row>
    <row r="51" spans="1:9">
      <c r="A51" s="20">
        <v>37</v>
      </c>
      <c r="B51" s="19" t="s">
        <v>63</v>
      </c>
      <c r="C51" s="20" t="s">
        <v>218</v>
      </c>
      <c r="D51" s="13">
        <v>18</v>
      </c>
      <c r="E51" s="8">
        <v>375</v>
      </c>
      <c r="F51" s="16">
        <v>380</v>
      </c>
      <c r="G51" s="16" t="s">
        <v>257</v>
      </c>
      <c r="H51" s="17">
        <f t="shared" si="2"/>
        <v>377.5</v>
      </c>
      <c r="I51" s="21">
        <f t="shared" si="3"/>
        <v>6795</v>
      </c>
    </row>
    <row r="52" spans="1:9" ht="30">
      <c r="A52" s="20">
        <v>38</v>
      </c>
      <c r="B52" s="19" t="s">
        <v>64</v>
      </c>
      <c r="C52" s="20" t="s">
        <v>215</v>
      </c>
      <c r="D52" s="13">
        <v>10</v>
      </c>
      <c r="E52" s="8">
        <v>400</v>
      </c>
      <c r="F52" s="15">
        <v>420</v>
      </c>
      <c r="G52" s="15" t="s">
        <v>258</v>
      </c>
      <c r="H52" s="17">
        <f t="shared" si="2"/>
        <v>410</v>
      </c>
      <c r="I52" s="21">
        <f t="shared" si="3"/>
        <v>4100</v>
      </c>
    </row>
    <row r="53" spans="1:9">
      <c r="A53" s="20">
        <v>39</v>
      </c>
      <c r="B53" s="19" t="s">
        <v>65</v>
      </c>
      <c r="C53" s="20" t="s">
        <v>218</v>
      </c>
      <c r="D53" s="13">
        <v>18</v>
      </c>
      <c r="E53" s="8">
        <v>420</v>
      </c>
      <c r="F53" s="15">
        <v>430</v>
      </c>
      <c r="G53" s="15" t="s">
        <v>258</v>
      </c>
      <c r="H53" s="17">
        <f t="shared" si="2"/>
        <v>425</v>
      </c>
      <c r="I53" s="21">
        <f t="shared" si="3"/>
        <v>7650</v>
      </c>
    </row>
    <row r="54" spans="1:9">
      <c r="A54" s="20">
        <v>40</v>
      </c>
      <c r="B54" s="19" t="s">
        <v>66</v>
      </c>
      <c r="C54" s="20" t="s">
        <v>219</v>
      </c>
      <c r="D54" s="13">
        <v>1</v>
      </c>
      <c r="E54" s="8">
        <v>420</v>
      </c>
      <c r="F54" s="15">
        <v>430</v>
      </c>
      <c r="G54" s="15" t="s">
        <v>259</v>
      </c>
      <c r="H54" s="17">
        <f t="shared" si="2"/>
        <v>425</v>
      </c>
      <c r="I54" s="21">
        <f t="shared" si="3"/>
        <v>425</v>
      </c>
    </row>
    <row r="55" spans="1:9" ht="30">
      <c r="A55" s="20">
        <v>41</v>
      </c>
      <c r="B55" s="19" t="s">
        <v>67</v>
      </c>
      <c r="C55" s="20" t="s">
        <v>219</v>
      </c>
      <c r="D55" s="13">
        <v>0.6</v>
      </c>
      <c r="E55" s="8">
        <v>440</v>
      </c>
      <c r="F55" s="15">
        <v>450</v>
      </c>
      <c r="G55" s="15" t="s">
        <v>260</v>
      </c>
      <c r="H55" s="17">
        <f t="shared" si="2"/>
        <v>445</v>
      </c>
      <c r="I55" s="21">
        <f t="shared" si="3"/>
        <v>267</v>
      </c>
    </row>
    <row r="56" spans="1:9">
      <c r="A56" s="20">
        <v>42</v>
      </c>
      <c r="B56" s="19" t="s">
        <v>68</v>
      </c>
      <c r="C56" s="20" t="s">
        <v>218</v>
      </c>
      <c r="D56" s="13">
        <v>10</v>
      </c>
      <c r="E56" s="8">
        <v>440</v>
      </c>
      <c r="F56" s="15">
        <v>450</v>
      </c>
      <c r="G56" s="15" t="s">
        <v>261</v>
      </c>
      <c r="H56" s="17">
        <f t="shared" si="2"/>
        <v>445</v>
      </c>
      <c r="I56" s="21">
        <f t="shared" si="3"/>
        <v>4450</v>
      </c>
    </row>
    <row r="57" spans="1:9">
      <c r="A57" s="20">
        <v>43</v>
      </c>
      <c r="B57" s="19" t="s">
        <v>69</v>
      </c>
      <c r="C57" s="20" t="s">
        <v>220</v>
      </c>
      <c r="D57" s="13">
        <v>1</v>
      </c>
      <c r="E57" s="8">
        <v>440</v>
      </c>
      <c r="F57" s="15">
        <v>450</v>
      </c>
      <c r="G57" s="15" t="s">
        <v>261</v>
      </c>
      <c r="H57" s="17">
        <f t="shared" si="2"/>
        <v>445</v>
      </c>
      <c r="I57" s="21">
        <f t="shared" si="3"/>
        <v>445</v>
      </c>
    </row>
    <row r="58" spans="1:9" ht="30">
      <c r="A58" s="20">
        <v>44</v>
      </c>
      <c r="B58" s="19" t="s">
        <v>70</v>
      </c>
      <c r="C58" s="20" t="s">
        <v>217</v>
      </c>
      <c r="D58" s="13">
        <v>10</v>
      </c>
      <c r="E58" s="8">
        <v>440</v>
      </c>
      <c r="F58" s="15">
        <v>455</v>
      </c>
      <c r="G58" s="15" t="s">
        <v>260</v>
      </c>
      <c r="H58" s="17">
        <f t="shared" si="2"/>
        <v>447.5</v>
      </c>
      <c r="I58" s="21">
        <f t="shared" si="3"/>
        <v>4475</v>
      </c>
    </row>
    <row r="59" spans="1:9" ht="30">
      <c r="A59" s="20">
        <v>45</v>
      </c>
      <c r="B59" s="19" t="s">
        <v>71</v>
      </c>
      <c r="C59" s="20" t="s">
        <v>217</v>
      </c>
      <c r="D59" s="13">
        <v>26</v>
      </c>
      <c r="E59" s="8">
        <v>470</v>
      </c>
      <c r="F59" s="15">
        <v>490</v>
      </c>
      <c r="G59" s="15" t="s">
        <v>262</v>
      </c>
      <c r="H59" s="17">
        <f t="shared" si="2"/>
        <v>480</v>
      </c>
      <c r="I59" s="21">
        <f t="shared" si="3"/>
        <v>12480</v>
      </c>
    </row>
    <row r="60" spans="1:9">
      <c r="A60" s="20">
        <v>46</v>
      </c>
      <c r="B60" s="19" t="s">
        <v>72</v>
      </c>
      <c r="C60" s="20" t="s">
        <v>218</v>
      </c>
      <c r="D60" s="13">
        <v>18</v>
      </c>
      <c r="E60" s="8">
        <v>485</v>
      </c>
      <c r="F60" s="15">
        <v>490</v>
      </c>
      <c r="G60" s="15" t="s">
        <v>263</v>
      </c>
      <c r="H60" s="17">
        <f t="shared" si="2"/>
        <v>487.5</v>
      </c>
      <c r="I60" s="21">
        <f t="shared" si="3"/>
        <v>8775</v>
      </c>
    </row>
    <row r="61" spans="1:9">
      <c r="A61" s="20">
        <v>47</v>
      </c>
      <c r="B61" s="19" t="s">
        <v>73</v>
      </c>
      <c r="C61" s="20" t="s">
        <v>217</v>
      </c>
      <c r="D61" s="13">
        <v>1</v>
      </c>
      <c r="E61" s="8">
        <v>500</v>
      </c>
      <c r="F61" s="15">
        <v>520</v>
      </c>
      <c r="G61" s="15" t="s">
        <v>264</v>
      </c>
      <c r="H61" s="17">
        <f t="shared" si="2"/>
        <v>510</v>
      </c>
      <c r="I61" s="21">
        <f t="shared" si="3"/>
        <v>510</v>
      </c>
    </row>
    <row r="62" spans="1:9">
      <c r="A62" s="20">
        <v>48</v>
      </c>
      <c r="B62" s="19" t="s">
        <v>74</v>
      </c>
      <c r="C62" s="20" t="s">
        <v>217</v>
      </c>
      <c r="D62" s="13">
        <v>25</v>
      </c>
      <c r="E62" s="8">
        <v>600</v>
      </c>
      <c r="F62" s="15">
        <v>620</v>
      </c>
      <c r="G62" s="15" t="s">
        <v>265</v>
      </c>
      <c r="H62" s="17">
        <f t="shared" si="2"/>
        <v>610</v>
      </c>
      <c r="I62" s="21">
        <f t="shared" si="3"/>
        <v>15250</v>
      </c>
    </row>
    <row r="63" spans="1:9">
      <c r="A63" s="20">
        <v>49</v>
      </c>
      <c r="B63" s="19" t="s">
        <v>75</v>
      </c>
      <c r="C63" s="20" t="s">
        <v>217</v>
      </c>
      <c r="D63" s="13">
        <v>27</v>
      </c>
      <c r="E63" s="8">
        <v>600</v>
      </c>
      <c r="F63" s="15">
        <v>620</v>
      </c>
      <c r="G63" s="15" t="s">
        <v>266</v>
      </c>
      <c r="H63" s="17">
        <f t="shared" si="2"/>
        <v>610</v>
      </c>
      <c r="I63" s="21">
        <f t="shared" si="3"/>
        <v>16470</v>
      </c>
    </row>
    <row r="64" spans="1:9" ht="30">
      <c r="A64" s="20">
        <v>50</v>
      </c>
      <c r="B64" s="19" t="s">
        <v>76</v>
      </c>
      <c r="C64" s="20" t="s">
        <v>24</v>
      </c>
      <c r="D64" s="13">
        <v>2</v>
      </c>
      <c r="E64" s="8">
        <v>690</v>
      </c>
      <c r="F64" s="15">
        <v>705</v>
      </c>
      <c r="G64" s="15" t="s">
        <v>267</v>
      </c>
      <c r="H64" s="17">
        <f t="shared" si="2"/>
        <v>697.5</v>
      </c>
      <c r="I64" s="21">
        <f t="shared" si="3"/>
        <v>1395</v>
      </c>
    </row>
    <row r="65" spans="1:17" ht="30">
      <c r="A65" s="20">
        <v>51</v>
      </c>
      <c r="B65" s="19" t="s">
        <v>77</v>
      </c>
      <c r="C65" s="20" t="s">
        <v>217</v>
      </c>
      <c r="D65" s="13">
        <v>16</v>
      </c>
      <c r="E65" s="8">
        <v>770</v>
      </c>
      <c r="F65" s="15">
        <v>780</v>
      </c>
      <c r="G65" s="15" t="s">
        <v>268</v>
      </c>
      <c r="H65" s="17">
        <f t="shared" si="2"/>
        <v>775</v>
      </c>
      <c r="I65" s="21">
        <f t="shared" si="3"/>
        <v>12400</v>
      </c>
    </row>
    <row r="66" spans="1:17">
      <c r="A66" s="20">
        <v>52</v>
      </c>
      <c r="B66" s="19" t="s">
        <v>78</v>
      </c>
      <c r="C66" s="20" t="s">
        <v>24</v>
      </c>
      <c r="D66" s="13">
        <v>2</v>
      </c>
      <c r="E66" s="8">
        <v>780</v>
      </c>
      <c r="F66" s="15">
        <v>850</v>
      </c>
      <c r="G66" s="15" t="s">
        <v>269</v>
      </c>
      <c r="H66" s="17">
        <f t="shared" si="2"/>
        <v>815</v>
      </c>
      <c r="I66" s="21">
        <f t="shared" si="3"/>
        <v>1630</v>
      </c>
    </row>
    <row r="67" spans="1:17" ht="15" hidden="1" customHeight="1">
      <c r="A67" s="20">
        <v>53</v>
      </c>
      <c r="B67" s="18" t="s">
        <v>79</v>
      </c>
      <c r="C67" s="18" t="s">
        <v>217</v>
      </c>
      <c r="D67" s="7">
        <v>30</v>
      </c>
      <c r="E67" s="7">
        <v>830</v>
      </c>
      <c r="F67" s="7">
        <v>850</v>
      </c>
      <c r="G67" s="7" t="s">
        <v>270</v>
      </c>
      <c r="H67" s="17">
        <f t="shared" si="2"/>
        <v>840</v>
      </c>
      <c r="I67" s="21">
        <f t="shared" si="3"/>
        <v>25200</v>
      </c>
    </row>
    <row r="68" spans="1:17" ht="15" hidden="1" customHeight="1">
      <c r="A68" s="20">
        <v>54</v>
      </c>
      <c r="B68" s="18"/>
      <c r="C68" s="18" t="s">
        <v>24</v>
      </c>
      <c r="D68" s="18">
        <v>6</v>
      </c>
      <c r="E68" s="18">
        <v>840</v>
      </c>
      <c r="F68" s="7">
        <v>865</v>
      </c>
      <c r="G68" s="7" t="s">
        <v>269</v>
      </c>
      <c r="H68" s="17">
        <f t="shared" si="2"/>
        <v>852.5</v>
      </c>
      <c r="I68" s="21">
        <f t="shared" si="3"/>
        <v>5115</v>
      </c>
    </row>
    <row r="69" spans="1:17" ht="15" hidden="1" customHeight="1">
      <c r="A69" s="20">
        <v>55</v>
      </c>
      <c r="B69" s="18" t="s">
        <v>80</v>
      </c>
      <c r="C69" s="18" t="s">
        <v>24</v>
      </c>
      <c r="D69" s="7">
        <v>2</v>
      </c>
      <c r="E69" s="7">
        <v>850</v>
      </c>
      <c r="F69" s="7">
        <v>865</v>
      </c>
      <c r="G69" s="7" t="s">
        <v>271</v>
      </c>
      <c r="H69" s="17">
        <f t="shared" si="2"/>
        <v>857.5</v>
      </c>
      <c r="I69" s="21">
        <f t="shared" si="3"/>
        <v>1715</v>
      </c>
    </row>
    <row r="70" spans="1:17" ht="15" hidden="1" customHeight="1">
      <c r="A70" s="20">
        <v>56</v>
      </c>
      <c r="B70" s="18" t="s">
        <v>81</v>
      </c>
      <c r="C70" s="18" t="s">
        <v>24</v>
      </c>
      <c r="D70" s="7">
        <v>3</v>
      </c>
      <c r="E70" s="7">
        <v>860</v>
      </c>
      <c r="F70" s="7">
        <v>890</v>
      </c>
      <c r="G70" s="7" t="s">
        <v>272</v>
      </c>
      <c r="H70" s="17">
        <f t="shared" si="2"/>
        <v>875</v>
      </c>
      <c r="I70" s="21">
        <f t="shared" si="3"/>
        <v>2625</v>
      </c>
    </row>
    <row r="71" spans="1:17" ht="15" hidden="1" customHeight="1">
      <c r="A71" s="20">
        <v>57</v>
      </c>
      <c r="B71" s="18" t="s">
        <v>82</v>
      </c>
      <c r="C71" s="18" t="s">
        <v>219</v>
      </c>
      <c r="D71" s="7">
        <v>5</v>
      </c>
      <c r="E71" s="7">
        <v>890</v>
      </c>
      <c r="F71" s="7">
        <v>902</v>
      </c>
      <c r="G71" s="7" t="s">
        <v>273</v>
      </c>
      <c r="H71" s="17">
        <f t="shared" si="2"/>
        <v>896</v>
      </c>
      <c r="I71" s="21">
        <f t="shared" si="3"/>
        <v>4480</v>
      </c>
    </row>
    <row r="72" spans="1:17" ht="15" hidden="1" customHeight="1">
      <c r="A72" s="20">
        <v>58</v>
      </c>
      <c r="B72" s="18" t="s">
        <v>83</v>
      </c>
      <c r="C72" s="18" t="s">
        <v>24</v>
      </c>
      <c r="D72" s="7">
        <v>10</v>
      </c>
      <c r="E72" s="7">
        <v>950</v>
      </c>
      <c r="F72" s="7">
        <v>960</v>
      </c>
      <c r="G72" s="7" t="s">
        <v>274</v>
      </c>
      <c r="H72" s="17">
        <f t="shared" si="2"/>
        <v>955</v>
      </c>
      <c r="I72" s="21">
        <f t="shared" si="3"/>
        <v>9550</v>
      </c>
    </row>
    <row r="73" spans="1:17" ht="15" hidden="1" customHeight="1">
      <c r="A73" s="20">
        <v>59</v>
      </c>
      <c r="B73" s="18" t="s">
        <v>84</v>
      </c>
      <c r="C73" s="18" t="s">
        <v>24</v>
      </c>
      <c r="D73" s="7">
        <v>2</v>
      </c>
      <c r="E73" s="7">
        <v>950</v>
      </c>
      <c r="F73" s="7">
        <v>980</v>
      </c>
      <c r="G73" s="7" t="s">
        <v>275</v>
      </c>
      <c r="H73" s="17">
        <f t="shared" si="2"/>
        <v>965</v>
      </c>
      <c r="I73" s="21">
        <f t="shared" si="3"/>
        <v>1930</v>
      </c>
    </row>
    <row r="74" spans="1:17" ht="15" hidden="1" customHeight="1">
      <c r="A74" s="20">
        <v>60</v>
      </c>
      <c r="B74" s="18" t="s">
        <v>85</v>
      </c>
      <c r="C74" s="18" t="s">
        <v>215</v>
      </c>
      <c r="D74" s="7">
        <v>3</v>
      </c>
      <c r="E74" s="7">
        <v>1000</v>
      </c>
      <c r="F74" s="7">
        <v>1054</v>
      </c>
      <c r="G74" s="7" t="s">
        <v>276</v>
      </c>
      <c r="H74" s="17">
        <f t="shared" si="2"/>
        <v>1027</v>
      </c>
      <c r="I74" s="21">
        <f t="shared" si="3"/>
        <v>3081</v>
      </c>
    </row>
    <row r="75" spans="1:17" ht="27" customHeight="1">
      <c r="A75" s="20">
        <v>61</v>
      </c>
      <c r="B75" s="18" t="s">
        <v>86</v>
      </c>
      <c r="C75" s="18" t="s">
        <v>24</v>
      </c>
      <c r="D75" s="7">
        <v>10</v>
      </c>
      <c r="E75" s="7">
        <v>1020</v>
      </c>
      <c r="F75" s="7">
        <v>1088</v>
      </c>
      <c r="G75" s="7" t="s">
        <v>277</v>
      </c>
      <c r="H75" s="17">
        <f t="shared" si="2"/>
        <v>1054</v>
      </c>
      <c r="I75" s="21">
        <f t="shared" si="3"/>
        <v>10540</v>
      </c>
    </row>
    <row r="76" spans="1:17">
      <c r="A76" s="20">
        <v>62</v>
      </c>
      <c r="B76" s="18" t="s">
        <v>87</v>
      </c>
      <c r="C76" s="18" t="s">
        <v>218</v>
      </c>
      <c r="D76" s="7">
        <v>18</v>
      </c>
      <c r="E76" s="7">
        <v>1050</v>
      </c>
      <c r="F76" s="7">
        <v>1099</v>
      </c>
      <c r="G76" s="7" t="s">
        <v>278</v>
      </c>
      <c r="H76" s="17">
        <f t="shared" si="2"/>
        <v>1074.5</v>
      </c>
      <c r="I76" s="21">
        <f t="shared" si="3"/>
        <v>19341</v>
      </c>
    </row>
    <row r="77" spans="1:17">
      <c r="A77" s="20">
        <v>63</v>
      </c>
      <c r="B77" s="18" t="s">
        <v>88</v>
      </c>
      <c r="C77" s="18" t="s">
        <v>24</v>
      </c>
      <c r="D77" s="7">
        <v>8</v>
      </c>
      <c r="E77" s="7">
        <v>1060</v>
      </c>
      <c r="F77" s="7">
        <v>1100</v>
      </c>
      <c r="G77" s="7" t="s">
        <v>279</v>
      </c>
      <c r="H77" s="17">
        <f t="shared" si="2"/>
        <v>1080</v>
      </c>
      <c r="I77" s="21">
        <f t="shared" si="3"/>
        <v>8640</v>
      </c>
    </row>
    <row r="78" spans="1:17">
      <c r="A78" s="20">
        <v>64</v>
      </c>
      <c r="B78" s="18" t="s">
        <v>89</v>
      </c>
      <c r="C78" s="18" t="s">
        <v>24</v>
      </c>
      <c r="D78" s="7">
        <v>1</v>
      </c>
      <c r="E78" s="7">
        <v>1072</v>
      </c>
      <c r="F78" s="7">
        <v>1100</v>
      </c>
      <c r="G78" s="7" t="s">
        <v>276</v>
      </c>
      <c r="H78" s="17">
        <f t="shared" si="2"/>
        <v>1086</v>
      </c>
      <c r="I78" s="21">
        <f t="shared" si="3"/>
        <v>1086</v>
      </c>
    </row>
    <row r="79" spans="1:17">
      <c r="A79" s="20">
        <v>65</v>
      </c>
      <c r="B79" s="18" t="s">
        <v>90</v>
      </c>
      <c r="C79" s="18" t="s">
        <v>24</v>
      </c>
      <c r="D79" s="7">
        <v>5</v>
      </c>
      <c r="E79" s="7">
        <v>1080</v>
      </c>
      <c r="F79" s="7">
        <v>1200</v>
      </c>
      <c r="G79" s="7" t="s">
        <v>280</v>
      </c>
      <c r="H79" s="17">
        <f t="shared" si="2"/>
        <v>1140</v>
      </c>
      <c r="I79" s="21">
        <f t="shared" si="3"/>
        <v>5700</v>
      </c>
      <c r="M79" s="3"/>
      <c r="N79" s="3"/>
      <c r="O79" s="3"/>
      <c r="P79" s="3"/>
      <c r="Q79" s="3"/>
    </row>
    <row r="80" spans="1:17">
      <c r="A80" s="20">
        <v>66</v>
      </c>
      <c r="B80" s="18" t="s">
        <v>91</v>
      </c>
      <c r="C80" s="18" t="s">
        <v>217</v>
      </c>
      <c r="D80" s="7">
        <v>10</v>
      </c>
      <c r="E80" s="7">
        <v>1130</v>
      </c>
      <c r="F80" s="7">
        <v>1200</v>
      </c>
      <c r="G80" s="7" t="s">
        <v>281</v>
      </c>
      <c r="H80" s="17">
        <f t="shared" si="2"/>
        <v>1165</v>
      </c>
      <c r="I80" s="21">
        <f t="shared" si="3"/>
        <v>11650</v>
      </c>
      <c r="M80" s="3"/>
      <c r="N80" s="3"/>
      <c r="O80" s="3"/>
      <c r="P80" s="3"/>
      <c r="Q80" s="3"/>
    </row>
    <row r="81" spans="1:17" ht="30">
      <c r="A81" s="20">
        <v>67</v>
      </c>
      <c r="B81" s="18" t="s">
        <v>92</v>
      </c>
      <c r="C81" s="18" t="s">
        <v>219</v>
      </c>
      <c r="D81" s="7">
        <v>2</v>
      </c>
      <c r="E81" s="7">
        <v>1150</v>
      </c>
      <c r="F81" s="7">
        <v>1200</v>
      </c>
      <c r="G81" s="7" t="s">
        <v>282</v>
      </c>
      <c r="H81" s="17">
        <f t="shared" si="2"/>
        <v>1175</v>
      </c>
      <c r="I81" s="21">
        <f t="shared" si="3"/>
        <v>2350</v>
      </c>
      <c r="Q81" s="3"/>
    </row>
    <row r="82" spans="1:17">
      <c r="A82" s="20">
        <v>68</v>
      </c>
      <c r="B82" s="18" t="s">
        <v>93</v>
      </c>
      <c r="C82" s="18" t="s">
        <v>24</v>
      </c>
      <c r="D82" s="7">
        <v>2</v>
      </c>
      <c r="E82" s="7">
        <v>1170</v>
      </c>
      <c r="F82" s="7">
        <v>1200</v>
      </c>
      <c r="G82" s="7" t="s">
        <v>280</v>
      </c>
      <c r="H82" s="17">
        <f t="shared" si="2"/>
        <v>1185</v>
      </c>
      <c r="I82" s="21">
        <f t="shared" si="3"/>
        <v>2370</v>
      </c>
      <c r="Q82" s="3"/>
    </row>
    <row r="83" spans="1:17">
      <c r="A83" s="20">
        <v>69</v>
      </c>
      <c r="B83" s="18" t="s">
        <v>94</v>
      </c>
      <c r="C83" s="18" t="s">
        <v>24</v>
      </c>
      <c r="D83" s="7">
        <v>500</v>
      </c>
      <c r="E83" s="7">
        <v>1270</v>
      </c>
      <c r="F83" s="7">
        <v>1300</v>
      </c>
      <c r="G83" s="7" t="s">
        <v>283</v>
      </c>
      <c r="H83" s="17">
        <f t="shared" si="2"/>
        <v>1285</v>
      </c>
      <c r="I83" s="21">
        <f t="shared" si="3"/>
        <v>642500</v>
      </c>
      <c r="M83" s="3"/>
      <c r="N83" s="3"/>
      <c r="O83" s="3"/>
      <c r="P83" s="3"/>
      <c r="Q83" s="3"/>
    </row>
    <row r="84" spans="1:17" ht="30">
      <c r="A84" s="20">
        <v>70</v>
      </c>
      <c r="B84" s="18" t="s">
        <v>95</v>
      </c>
      <c r="C84" s="18" t="s">
        <v>217</v>
      </c>
      <c r="D84" s="7">
        <v>2</v>
      </c>
      <c r="E84" s="7">
        <v>1300</v>
      </c>
      <c r="F84" s="7">
        <v>1320</v>
      </c>
      <c r="G84" s="7" t="s">
        <v>284</v>
      </c>
      <c r="H84" s="17">
        <f t="shared" si="2"/>
        <v>1310</v>
      </c>
      <c r="I84" s="21">
        <f t="shared" si="3"/>
        <v>2620</v>
      </c>
    </row>
    <row r="85" spans="1:17">
      <c r="A85" s="20">
        <v>71</v>
      </c>
      <c r="B85" s="18" t="s">
        <v>96</v>
      </c>
      <c r="C85" s="18" t="s">
        <v>218</v>
      </c>
      <c r="D85" s="7">
        <v>18</v>
      </c>
      <c r="E85" s="7">
        <v>1300</v>
      </c>
      <c r="F85" s="7">
        <v>1400</v>
      </c>
      <c r="G85" s="7" t="s">
        <v>285</v>
      </c>
      <c r="H85" s="17">
        <f t="shared" si="2"/>
        <v>1350</v>
      </c>
      <c r="I85" s="21">
        <f t="shared" si="3"/>
        <v>24300</v>
      </c>
    </row>
    <row r="86" spans="1:17" ht="30">
      <c r="A86" s="20">
        <v>72</v>
      </c>
      <c r="B86" s="18" t="s">
        <v>97</v>
      </c>
      <c r="C86" s="18" t="s">
        <v>217</v>
      </c>
      <c r="D86" s="7">
        <v>45</v>
      </c>
      <c r="E86" s="7">
        <v>1350</v>
      </c>
      <c r="F86" s="7">
        <v>1360</v>
      </c>
      <c r="G86" s="7" t="s">
        <v>286</v>
      </c>
      <c r="H86" s="17">
        <f t="shared" si="2"/>
        <v>1355</v>
      </c>
      <c r="I86" s="21">
        <f t="shared" si="3"/>
        <v>60975</v>
      </c>
    </row>
    <row r="87" spans="1:17" ht="30">
      <c r="A87" s="20">
        <v>73</v>
      </c>
      <c r="B87" s="18" t="s">
        <v>98</v>
      </c>
      <c r="C87" s="18" t="s">
        <v>215</v>
      </c>
      <c r="D87" s="7">
        <v>1</v>
      </c>
      <c r="E87" s="7">
        <v>1500</v>
      </c>
      <c r="F87" s="7">
        <v>1560</v>
      </c>
      <c r="G87" s="7" t="s">
        <v>287</v>
      </c>
      <c r="H87" s="17">
        <f t="shared" si="2"/>
        <v>1530</v>
      </c>
      <c r="I87" s="21">
        <f t="shared" si="3"/>
        <v>1530</v>
      </c>
    </row>
    <row r="88" spans="1:17">
      <c r="A88" s="20">
        <v>74</v>
      </c>
      <c r="B88" s="18" t="s">
        <v>99</v>
      </c>
      <c r="C88" s="18" t="s">
        <v>24</v>
      </c>
      <c r="D88" s="7">
        <v>6</v>
      </c>
      <c r="E88" s="7">
        <v>1520</v>
      </c>
      <c r="F88" s="7">
        <v>1600</v>
      </c>
      <c r="G88" s="7" t="s">
        <v>287</v>
      </c>
      <c r="H88" s="17">
        <f t="shared" si="2"/>
        <v>1560</v>
      </c>
      <c r="I88" s="21">
        <f t="shared" si="3"/>
        <v>9360</v>
      </c>
    </row>
    <row r="89" spans="1:17">
      <c r="A89" s="20">
        <v>75</v>
      </c>
      <c r="B89" s="18" t="s">
        <v>100</v>
      </c>
      <c r="C89" s="18" t="s">
        <v>24</v>
      </c>
      <c r="D89" s="7">
        <v>30</v>
      </c>
      <c r="E89" s="7">
        <v>1540</v>
      </c>
      <c r="F89" s="7">
        <v>1630</v>
      </c>
      <c r="G89" s="7" t="s">
        <v>288</v>
      </c>
      <c r="H89" s="17">
        <f t="shared" si="2"/>
        <v>1585</v>
      </c>
      <c r="I89" s="21">
        <f t="shared" si="3"/>
        <v>47550</v>
      </c>
    </row>
    <row r="90" spans="1:17">
      <c r="A90" s="20">
        <v>76</v>
      </c>
      <c r="B90" s="18" t="s">
        <v>101</v>
      </c>
      <c r="C90" s="18" t="s">
        <v>24</v>
      </c>
      <c r="D90" s="7">
        <v>12</v>
      </c>
      <c r="E90" s="7">
        <v>1640</v>
      </c>
      <c r="F90" s="7">
        <v>1690</v>
      </c>
      <c r="G90" s="7" t="s">
        <v>289</v>
      </c>
      <c r="H90" s="17">
        <f t="shared" si="2"/>
        <v>1665</v>
      </c>
      <c r="I90" s="21">
        <f t="shared" si="3"/>
        <v>19980</v>
      </c>
    </row>
    <row r="91" spans="1:17">
      <c r="A91" s="20">
        <v>77</v>
      </c>
      <c r="B91" s="18" t="s">
        <v>102</v>
      </c>
      <c r="C91" s="18" t="s">
        <v>24</v>
      </c>
      <c r="D91" s="7">
        <v>12</v>
      </c>
      <c r="E91" s="7">
        <v>1640</v>
      </c>
      <c r="F91" s="7">
        <v>1690</v>
      </c>
      <c r="G91" s="7" t="s">
        <v>289</v>
      </c>
      <c r="H91" s="17">
        <f t="shared" si="2"/>
        <v>1665</v>
      </c>
      <c r="I91" s="21">
        <f t="shared" si="3"/>
        <v>19980</v>
      </c>
    </row>
    <row r="92" spans="1:17">
      <c r="A92" s="20">
        <v>78</v>
      </c>
      <c r="B92" s="18" t="s">
        <v>103</v>
      </c>
      <c r="C92" s="18" t="s">
        <v>218</v>
      </c>
      <c r="D92" s="7">
        <v>2</v>
      </c>
      <c r="E92" s="7">
        <v>1650</v>
      </c>
      <c r="F92" s="7">
        <v>1700</v>
      </c>
      <c r="G92" s="7" t="s">
        <v>290</v>
      </c>
      <c r="H92" s="17">
        <f t="shared" si="2"/>
        <v>1675</v>
      </c>
      <c r="I92" s="21">
        <f t="shared" si="3"/>
        <v>3350</v>
      </c>
    </row>
    <row r="93" spans="1:17">
      <c r="A93" s="20">
        <v>79</v>
      </c>
      <c r="B93" s="18" t="s">
        <v>104</v>
      </c>
      <c r="C93" s="18" t="s">
        <v>24</v>
      </c>
      <c r="D93" s="7">
        <v>1</v>
      </c>
      <c r="E93" s="7">
        <v>1650</v>
      </c>
      <c r="F93" s="7">
        <v>1700</v>
      </c>
      <c r="G93" s="7" t="s">
        <v>290</v>
      </c>
      <c r="H93" s="17">
        <f t="shared" si="2"/>
        <v>1675</v>
      </c>
      <c r="I93" s="21">
        <f t="shared" si="3"/>
        <v>1675</v>
      </c>
    </row>
    <row r="94" spans="1:17">
      <c r="A94" s="20">
        <v>80</v>
      </c>
      <c r="B94" s="18" t="s">
        <v>105</v>
      </c>
      <c r="C94" s="18" t="s">
        <v>215</v>
      </c>
      <c r="D94" s="7">
        <v>6</v>
      </c>
      <c r="E94" s="7">
        <v>1750</v>
      </c>
      <c r="F94" s="7">
        <v>1800</v>
      </c>
      <c r="G94" s="7" t="s">
        <v>291</v>
      </c>
      <c r="H94" s="17">
        <f t="shared" si="2"/>
        <v>1775</v>
      </c>
      <c r="I94" s="21">
        <f t="shared" si="3"/>
        <v>10650</v>
      </c>
    </row>
    <row r="95" spans="1:17" ht="30">
      <c r="A95" s="20">
        <v>81</v>
      </c>
      <c r="B95" s="18" t="s">
        <v>106</v>
      </c>
      <c r="C95" s="18" t="s">
        <v>24</v>
      </c>
      <c r="D95" s="7">
        <v>12</v>
      </c>
      <c r="E95" s="7">
        <v>1820</v>
      </c>
      <c r="F95" s="7">
        <v>1850</v>
      </c>
      <c r="G95" s="7" t="s">
        <v>291</v>
      </c>
      <c r="H95" s="17">
        <f t="shared" si="2"/>
        <v>1835</v>
      </c>
      <c r="I95" s="21">
        <f t="shared" si="3"/>
        <v>22020</v>
      </c>
    </row>
    <row r="96" spans="1:17">
      <c r="A96" s="20">
        <v>82</v>
      </c>
      <c r="B96" s="18" t="s">
        <v>107</v>
      </c>
      <c r="C96" s="18" t="s">
        <v>219</v>
      </c>
      <c r="D96" s="7">
        <v>2</v>
      </c>
      <c r="E96" s="7">
        <v>1850</v>
      </c>
      <c r="F96" s="7">
        <v>1900</v>
      </c>
      <c r="G96" s="7" t="s">
        <v>292</v>
      </c>
      <c r="H96" s="17">
        <f t="shared" si="2"/>
        <v>1875</v>
      </c>
      <c r="I96" s="21">
        <f t="shared" si="3"/>
        <v>3750</v>
      </c>
    </row>
    <row r="97" spans="1:9">
      <c r="A97" s="20">
        <v>83</v>
      </c>
      <c r="B97" s="18" t="s">
        <v>108</v>
      </c>
      <c r="C97" s="18" t="s">
        <v>217</v>
      </c>
      <c r="D97" s="7">
        <v>20</v>
      </c>
      <c r="E97" s="7">
        <v>1890</v>
      </c>
      <c r="F97" s="7">
        <v>1950</v>
      </c>
      <c r="G97" s="7" t="s">
        <v>292</v>
      </c>
      <c r="H97" s="17">
        <f t="shared" si="2"/>
        <v>1920</v>
      </c>
      <c r="I97" s="21">
        <f t="shared" si="3"/>
        <v>38400</v>
      </c>
    </row>
    <row r="98" spans="1:9">
      <c r="A98" s="20">
        <v>84</v>
      </c>
      <c r="B98" s="18" t="s">
        <v>109</v>
      </c>
      <c r="C98" s="18" t="s">
        <v>24</v>
      </c>
      <c r="D98" s="7">
        <v>75</v>
      </c>
      <c r="E98" s="7">
        <v>1910</v>
      </c>
      <c r="F98" s="7">
        <v>1980</v>
      </c>
      <c r="G98" s="7" t="s">
        <v>293</v>
      </c>
      <c r="H98" s="17">
        <f t="shared" si="2"/>
        <v>1945</v>
      </c>
      <c r="I98" s="21">
        <f t="shared" si="3"/>
        <v>145875</v>
      </c>
    </row>
    <row r="99" spans="1:9" ht="30">
      <c r="A99" s="20">
        <v>85</v>
      </c>
      <c r="B99" s="18" t="s">
        <v>110</v>
      </c>
      <c r="C99" s="18" t="s">
        <v>24</v>
      </c>
      <c r="D99" s="7">
        <v>3</v>
      </c>
      <c r="E99" s="7">
        <v>2100</v>
      </c>
      <c r="F99" s="7">
        <v>2150</v>
      </c>
      <c r="G99" s="7" t="s">
        <v>294</v>
      </c>
      <c r="H99" s="17">
        <f t="shared" si="2"/>
        <v>2125</v>
      </c>
      <c r="I99" s="21">
        <f t="shared" si="3"/>
        <v>6375</v>
      </c>
    </row>
    <row r="100" spans="1:9">
      <c r="A100" s="20">
        <v>86</v>
      </c>
      <c r="B100" s="18" t="s">
        <v>111</v>
      </c>
      <c r="C100" s="18" t="s">
        <v>24</v>
      </c>
      <c r="D100" s="7">
        <v>3</v>
      </c>
      <c r="E100" s="7">
        <v>2280</v>
      </c>
      <c r="F100" s="7">
        <v>2300</v>
      </c>
      <c r="G100" s="7" t="s">
        <v>295</v>
      </c>
      <c r="H100" s="17">
        <f t="shared" si="2"/>
        <v>2290</v>
      </c>
      <c r="I100" s="21">
        <f t="shared" si="3"/>
        <v>6870</v>
      </c>
    </row>
    <row r="101" spans="1:9">
      <c r="A101" s="20">
        <v>87</v>
      </c>
      <c r="B101" s="18" t="s">
        <v>112</v>
      </c>
      <c r="C101" s="18" t="s">
        <v>24</v>
      </c>
      <c r="D101" s="7">
        <v>6</v>
      </c>
      <c r="E101" s="7">
        <v>2350</v>
      </c>
      <c r="F101" s="7">
        <v>2400</v>
      </c>
      <c r="G101" s="7" t="s">
        <v>296</v>
      </c>
      <c r="H101" s="17">
        <f t="shared" si="2"/>
        <v>2375</v>
      </c>
      <c r="I101" s="21">
        <f t="shared" si="3"/>
        <v>14250</v>
      </c>
    </row>
    <row r="102" spans="1:9" ht="45">
      <c r="A102" s="20">
        <v>88</v>
      </c>
      <c r="B102" s="18" t="s">
        <v>113</v>
      </c>
      <c r="C102" s="18" t="s">
        <v>221</v>
      </c>
      <c r="D102" s="7">
        <v>2</v>
      </c>
      <c r="E102" s="7">
        <v>2350</v>
      </c>
      <c r="F102" s="7">
        <v>2400</v>
      </c>
      <c r="G102" s="7" t="s">
        <v>296</v>
      </c>
      <c r="H102" s="17">
        <f t="shared" si="2"/>
        <v>2375</v>
      </c>
      <c r="I102" s="21">
        <f t="shared" si="3"/>
        <v>4750</v>
      </c>
    </row>
    <row r="103" spans="1:9" ht="45">
      <c r="A103" s="20">
        <v>89</v>
      </c>
      <c r="B103" s="18" t="s">
        <v>114</v>
      </c>
      <c r="C103" s="18" t="s">
        <v>217</v>
      </c>
      <c r="D103" s="7">
        <v>10</v>
      </c>
      <c r="E103" s="7">
        <v>2550</v>
      </c>
      <c r="F103" s="7">
        <v>2560</v>
      </c>
      <c r="G103" s="7" t="s">
        <v>297</v>
      </c>
      <c r="H103" s="17">
        <f t="shared" si="2"/>
        <v>2555</v>
      </c>
      <c r="I103" s="21">
        <f t="shared" si="3"/>
        <v>25550</v>
      </c>
    </row>
    <row r="104" spans="1:9">
      <c r="A104" s="20">
        <v>90</v>
      </c>
      <c r="B104" s="18" t="s">
        <v>115</v>
      </c>
      <c r="C104" s="18" t="s">
        <v>24</v>
      </c>
      <c r="D104" s="7">
        <v>12</v>
      </c>
      <c r="E104" s="7">
        <v>2650</v>
      </c>
      <c r="F104" s="7">
        <v>2700</v>
      </c>
      <c r="G104" s="7" t="s">
        <v>297</v>
      </c>
      <c r="H104" s="17">
        <f t="shared" si="2"/>
        <v>2675</v>
      </c>
      <c r="I104" s="21">
        <f t="shared" si="3"/>
        <v>32100</v>
      </c>
    </row>
    <row r="105" spans="1:9" ht="30">
      <c r="A105" s="20">
        <v>91</v>
      </c>
      <c r="B105" s="18" t="s">
        <v>116</v>
      </c>
      <c r="C105" s="18" t="s">
        <v>24</v>
      </c>
      <c r="D105" s="7">
        <v>10</v>
      </c>
      <c r="E105" s="7">
        <v>2620</v>
      </c>
      <c r="F105" s="7">
        <v>2800</v>
      </c>
      <c r="G105" s="7" t="s">
        <v>298</v>
      </c>
      <c r="H105" s="17">
        <f t="shared" si="2"/>
        <v>2710</v>
      </c>
      <c r="I105" s="21">
        <f t="shared" si="3"/>
        <v>27100</v>
      </c>
    </row>
    <row r="106" spans="1:9">
      <c r="A106" s="20">
        <v>92</v>
      </c>
      <c r="B106" s="18" t="s">
        <v>117</v>
      </c>
      <c r="C106" s="18" t="s">
        <v>24</v>
      </c>
      <c r="D106" s="7">
        <v>186</v>
      </c>
      <c r="E106" s="7">
        <v>2830</v>
      </c>
      <c r="F106" s="7">
        <v>2900</v>
      </c>
      <c r="G106" s="7" t="s">
        <v>299</v>
      </c>
      <c r="H106" s="17">
        <f t="shared" si="2"/>
        <v>2865</v>
      </c>
      <c r="I106" s="21">
        <f t="shared" si="3"/>
        <v>532890</v>
      </c>
    </row>
    <row r="107" spans="1:9">
      <c r="A107" s="20">
        <v>93</v>
      </c>
      <c r="B107" s="18" t="s">
        <v>118</v>
      </c>
      <c r="C107" s="18" t="s">
        <v>24</v>
      </c>
      <c r="D107" s="7">
        <v>4</v>
      </c>
      <c r="E107" s="7">
        <v>3250</v>
      </c>
      <c r="F107" s="7">
        <v>3500</v>
      </c>
      <c r="G107" s="7" t="s">
        <v>300</v>
      </c>
      <c r="H107" s="17">
        <f t="shared" si="2"/>
        <v>3375</v>
      </c>
      <c r="I107" s="21">
        <f t="shared" si="3"/>
        <v>13500</v>
      </c>
    </row>
    <row r="108" spans="1:9" ht="30">
      <c r="A108" s="20">
        <v>94</v>
      </c>
      <c r="B108" s="18" t="s">
        <v>119</v>
      </c>
      <c r="C108" s="18" t="s">
        <v>24</v>
      </c>
      <c r="D108" s="7">
        <v>7</v>
      </c>
      <c r="E108" s="7">
        <v>3250</v>
      </c>
      <c r="F108" s="7">
        <v>3500</v>
      </c>
      <c r="G108" s="7" t="s">
        <v>300</v>
      </c>
      <c r="H108" s="17">
        <f t="shared" si="2"/>
        <v>3375</v>
      </c>
      <c r="I108" s="21">
        <f t="shared" si="3"/>
        <v>23625</v>
      </c>
    </row>
    <row r="109" spans="1:9">
      <c r="A109" s="20">
        <v>95</v>
      </c>
      <c r="B109" s="18" t="s">
        <v>120</v>
      </c>
      <c r="C109" s="18" t="s">
        <v>217</v>
      </c>
      <c r="D109" s="7">
        <v>3</v>
      </c>
      <c r="E109" s="7">
        <v>3580</v>
      </c>
      <c r="F109" s="7">
        <v>3600</v>
      </c>
      <c r="G109" s="7" t="s">
        <v>301</v>
      </c>
      <c r="H109" s="17">
        <f t="shared" si="2"/>
        <v>3590</v>
      </c>
      <c r="I109" s="21">
        <f t="shared" si="3"/>
        <v>10770</v>
      </c>
    </row>
    <row r="110" spans="1:9" ht="30">
      <c r="A110" s="20">
        <v>96</v>
      </c>
      <c r="B110" s="18" t="s">
        <v>121</v>
      </c>
      <c r="C110" s="18" t="s">
        <v>24</v>
      </c>
      <c r="D110" s="7">
        <v>12</v>
      </c>
      <c r="E110" s="7">
        <v>3720</v>
      </c>
      <c r="F110" s="7">
        <v>3800</v>
      </c>
      <c r="G110" s="7" t="s">
        <v>302</v>
      </c>
      <c r="H110" s="17">
        <f t="shared" si="2"/>
        <v>3760</v>
      </c>
      <c r="I110" s="21">
        <f t="shared" si="3"/>
        <v>45120</v>
      </c>
    </row>
    <row r="111" spans="1:9" ht="30">
      <c r="A111" s="20">
        <v>97</v>
      </c>
      <c r="B111" s="18" t="s">
        <v>122</v>
      </c>
      <c r="C111" s="18" t="s">
        <v>24</v>
      </c>
      <c r="D111" s="7">
        <v>3</v>
      </c>
      <c r="E111" s="7">
        <v>3740</v>
      </c>
      <c r="F111" s="7">
        <v>3800</v>
      </c>
      <c r="G111" s="7" t="s">
        <v>303</v>
      </c>
      <c r="H111" s="17">
        <f t="shared" ref="H111:H174" si="4">ROUND(AVERAGE(E111,F111,G111),2)</f>
        <v>3770</v>
      </c>
      <c r="I111" s="21">
        <f t="shared" ref="I111:I174" si="5">D111*H111</f>
        <v>11310</v>
      </c>
    </row>
    <row r="112" spans="1:9" ht="30">
      <c r="A112" s="20">
        <v>98</v>
      </c>
      <c r="B112" s="18" t="s">
        <v>123</v>
      </c>
      <c r="C112" s="18" t="s">
        <v>24</v>
      </c>
      <c r="D112" s="7">
        <v>7</v>
      </c>
      <c r="E112" s="7">
        <v>3700</v>
      </c>
      <c r="F112" s="7">
        <v>3850</v>
      </c>
      <c r="G112" s="7" t="s">
        <v>302</v>
      </c>
      <c r="H112" s="17">
        <f t="shared" si="4"/>
        <v>3775</v>
      </c>
      <c r="I112" s="21">
        <f t="shared" si="5"/>
        <v>26425</v>
      </c>
    </row>
    <row r="113" spans="1:9">
      <c r="A113" s="20">
        <v>99</v>
      </c>
      <c r="B113" s="18" t="s">
        <v>124</v>
      </c>
      <c r="C113" s="18" t="s">
        <v>24</v>
      </c>
      <c r="D113" s="7">
        <v>8</v>
      </c>
      <c r="E113" s="7">
        <v>3885</v>
      </c>
      <c r="F113" s="7">
        <v>4025</v>
      </c>
      <c r="G113" s="7" t="s">
        <v>304</v>
      </c>
      <c r="H113" s="17">
        <f t="shared" si="4"/>
        <v>3955</v>
      </c>
      <c r="I113" s="21">
        <f t="shared" si="5"/>
        <v>31640</v>
      </c>
    </row>
    <row r="114" spans="1:9">
      <c r="A114" s="20">
        <v>100</v>
      </c>
      <c r="B114" s="18" t="s">
        <v>125</v>
      </c>
      <c r="C114" s="18" t="s">
        <v>24</v>
      </c>
      <c r="D114" s="7">
        <v>5</v>
      </c>
      <c r="E114" s="7">
        <v>3900</v>
      </c>
      <c r="F114" s="7">
        <v>4050</v>
      </c>
      <c r="G114" s="7" t="s">
        <v>305</v>
      </c>
      <c r="H114" s="17">
        <f t="shared" si="4"/>
        <v>3975</v>
      </c>
      <c r="I114" s="21">
        <f t="shared" si="5"/>
        <v>19875</v>
      </c>
    </row>
    <row r="115" spans="1:9">
      <c r="A115" s="20">
        <v>101</v>
      </c>
      <c r="B115" s="18" t="s">
        <v>126</v>
      </c>
      <c r="C115" s="18" t="s">
        <v>24</v>
      </c>
      <c r="D115" s="7">
        <v>2</v>
      </c>
      <c r="E115" s="7">
        <v>3980</v>
      </c>
      <c r="F115" s="7">
        <v>4050</v>
      </c>
      <c r="G115" s="7" t="s">
        <v>305</v>
      </c>
      <c r="H115" s="17">
        <f t="shared" si="4"/>
        <v>4015</v>
      </c>
      <c r="I115" s="21">
        <f t="shared" si="5"/>
        <v>8030</v>
      </c>
    </row>
    <row r="116" spans="1:9" ht="30">
      <c r="A116" s="20">
        <v>102</v>
      </c>
      <c r="B116" s="18" t="s">
        <v>127</v>
      </c>
      <c r="C116" s="18" t="s">
        <v>24</v>
      </c>
      <c r="D116" s="7">
        <v>10</v>
      </c>
      <c r="E116" s="7">
        <v>4000</v>
      </c>
      <c r="F116" s="7">
        <v>4200</v>
      </c>
      <c r="G116" s="7" t="s">
        <v>306</v>
      </c>
      <c r="H116" s="17">
        <f t="shared" si="4"/>
        <v>4100</v>
      </c>
      <c r="I116" s="21">
        <f t="shared" si="5"/>
        <v>41000</v>
      </c>
    </row>
    <row r="117" spans="1:9">
      <c r="A117" s="20">
        <v>103</v>
      </c>
      <c r="B117" s="18" t="s">
        <v>128</v>
      </c>
      <c r="C117" s="18" t="s">
        <v>24</v>
      </c>
      <c r="D117" s="7">
        <v>8</v>
      </c>
      <c r="E117" s="7">
        <v>4070</v>
      </c>
      <c r="F117" s="7">
        <v>4200</v>
      </c>
      <c r="G117" s="7" t="s">
        <v>307</v>
      </c>
      <c r="H117" s="17">
        <f t="shared" si="4"/>
        <v>4135</v>
      </c>
      <c r="I117" s="21">
        <f t="shared" si="5"/>
        <v>33080</v>
      </c>
    </row>
    <row r="118" spans="1:9" ht="30">
      <c r="A118" s="20">
        <v>104</v>
      </c>
      <c r="B118" s="18" t="s">
        <v>129</v>
      </c>
      <c r="C118" s="18" t="s">
        <v>217</v>
      </c>
      <c r="D118" s="7">
        <v>2</v>
      </c>
      <c r="E118" s="7">
        <v>4100</v>
      </c>
      <c r="F118" s="7">
        <v>4200</v>
      </c>
      <c r="G118" s="7" t="s">
        <v>308</v>
      </c>
      <c r="H118" s="17">
        <f t="shared" si="4"/>
        <v>4150</v>
      </c>
      <c r="I118" s="21">
        <f t="shared" si="5"/>
        <v>8300</v>
      </c>
    </row>
    <row r="119" spans="1:9">
      <c r="A119" s="20">
        <v>105</v>
      </c>
      <c r="B119" s="18" t="s">
        <v>130</v>
      </c>
      <c r="C119" s="18" t="s">
        <v>217</v>
      </c>
      <c r="D119" s="7">
        <v>20</v>
      </c>
      <c r="E119" s="7">
        <v>4320</v>
      </c>
      <c r="F119" s="7">
        <v>4500</v>
      </c>
      <c r="G119" s="7" t="s">
        <v>309</v>
      </c>
      <c r="H119" s="17">
        <f t="shared" si="4"/>
        <v>4410</v>
      </c>
      <c r="I119" s="21">
        <f t="shared" si="5"/>
        <v>88200</v>
      </c>
    </row>
    <row r="120" spans="1:9">
      <c r="A120" s="20">
        <v>106</v>
      </c>
      <c r="B120" s="18" t="s">
        <v>131</v>
      </c>
      <c r="C120" s="18" t="s">
        <v>24</v>
      </c>
      <c r="D120" s="7">
        <v>8</v>
      </c>
      <c r="E120" s="7">
        <v>4400</v>
      </c>
      <c r="F120" s="7">
        <v>4500</v>
      </c>
      <c r="G120" s="7" t="s">
        <v>310</v>
      </c>
      <c r="H120" s="17">
        <f t="shared" si="4"/>
        <v>4450</v>
      </c>
      <c r="I120" s="21">
        <f t="shared" si="5"/>
        <v>35600</v>
      </c>
    </row>
    <row r="121" spans="1:9" ht="30">
      <c r="A121" s="20">
        <v>107</v>
      </c>
      <c r="B121" s="18" t="s">
        <v>132</v>
      </c>
      <c r="C121" s="18" t="s">
        <v>217</v>
      </c>
      <c r="D121" s="7">
        <v>1</v>
      </c>
      <c r="E121" s="7">
        <v>4550</v>
      </c>
      <c r="F121" s="7">
        <v>4800</v>
      </c>
      <c r="G121" s="7" t="s">
        <v>311</v>
      </c>
      <c r="H121" s="17">
        <f t="shared" si="4"/>
        <v>4675</v>
      </c>
      <c r="I121" s="21">
        <f t="shared" si="5"/>
        <v>4675</v>
      </c>
    </row>
    <row r="122" spans="1:9">
      <c r="A122" s="20">
        <v>108</v>
      </c>
      <c r="B122" s="18" t="s">
        <v>133</v>
      </c>
      <c r="C122" s="18" t="s">
        <v>24</v>
      </c>
      <c r="D122" s="7">
        <v>86</v>
      </c>
      <c r="E122" s="7">
        <v>4570</v>
      </c>
      <c r="F122" s="7">
        <v>4800</v>
      </c>
      <c r="G122" s="7" t="s">
        <v>312</v>
      </c>
      <c r="H122" s="17">
        <f t="shared" si="4"/>
        <v>4685</v>
      </c>
      <c r="I122" s="21">
        <f t="shared" si="5"/>
        <v>402910</v>
      </c>
    </row>
    <row r="123" spans="1:9">
      <c r="A123" s="20">
        <v>109</v>
      </c>
      <c r="B123" s="18" t="s">
        <v>134</v>
      </c>
      <c r="C123" s="18" t="s">
        <v>24</v>
      </c>
      <c r="D123" s="7">
        <v>1</v>
      </c>
      <c r="E123" s="7">
        <v>4900</v>
      </c>
      <c r="F123" s="7">
        <v>5050</v>
      </c>
      <c r="G123" s="7" t="s">
        <v>313</v>
      </c>
      <c r="H123" s="17">
        <f t="shared" si="4"/>
        <v>4975</v>
      </c>
      <c r="I123" s="21">
        <f t="shared" si="5"/>
        <v>4975</v>
      </c>
    </row>
    <row r="124" spans="1:9" ht="30">
      <c r="A124" s="20">
        <v>110</v>
      </c>
      <c r="B124" s="18" t="s">
        <v>135</v>
      </c>
      <c r="C124" s="18" t="s">
        <v>215</v>
      </c>
      <c r="D124" s="7">
        <v>3</v>
      </c>
      <c r="E124" s="7">
        <v>5500</v>
      </c>
      <c r="F124" s="7">
        <v>5650</v>
      </c>
      <c r="G124" s="7" t="s">
        <v>314</v>
      </c>
      <c r="H124" s="17">
        <f t="shared" si="4"/>
        <v>5575</v>
      </c>
      <c r="I124" s="21">
        <f t="shared" si="5"/>
        <v>16725</v>
      </c>
    </row>
    <row r="125" spans="1:9" ht="30">
      <c r="A125" s="20">
        <v>111</v>
      </c>
      <c r="B125" s="18" t="s">
        <v>136</v>
      </c>
      <c r="C125" s="18" t="s">
        <v>24</v>
      </c>
      <c r="D125" s="7">
        <v>1</v>
      </c>
      <c r="E125" s="7">
        <v>5600</v>
      </c>
      <c r="F125" s="7">
        <v>5800</v>
      </c>
      <c r="G125" s="7" t="s">
        <v>315</v>
      </c>
      <c r="H125" s="17">
        <f t="shared" si="4"/>
        <v>5700</v>
      </c>
      <c r="I125" s="21">
        <f t="shared" si="5"/>
        <v>5700</v>
      </c>
    </row>
    <row r="126" spans="1:9" ht="30">
      <c r="A126" s="20">
        <v>112</v>
      </c>
      <c r="B126" s="18" t="s">
        <v>137</v>
      </c>
      <c r="C126" s="18" t="s">
        <v>24</v>
      </c>
      <c r="D126" s="7">
        <v>12</v>
      </c>
      <c r="E126" s="7">
        <v>5630</v>
      </c>
      <c r="F126" s="7">
        <v>5900</v>
      </c>
      <c r="G126" s="7" t="s">
        <v>314</v>
      </c>
      <c r="H126" s="17">
        <f t="shared" si="4"/>
        <v>5765</v>
      </c>
      <c r="I126" s="21">
        <f t="shared" si="5"/>
        <v>69180</v>
      </c>
    </row>
    <row r="127" spans="1:9">
      <c r="A127" s="20">
        <v>113</v>
      </c>
      <c r="B127" s="18" t="s">
        <v>138</v>
      </c>
      <c r="C127" s="18" t="s">
        <v>24</v>
      </c>
      <c r="D127" s="7">
        <v>1</v>
      </c>
      <c r="E127" s="7">
        <v>5660</v>
      </c>
      <c r="F127" s="7">
        <v>5900</v>
      </c>
      <c r="G127" s="7" t="s">
        <v>316</v>
      </c>
      <c r="H127" s="17">
        <f t="shared" si="4"/>
        <v>5780</v>
      </c>
      <c r="I127" s="21">
        <f t="shared" si="5"/>
        <v>5780</v>
      </c>
    </row>
    <row r="128" spans="1:9">
      <c r="A128" s="20">
        <v>114</v>
      </c>
      <c r="B128" s="18" t="s">
        <v>139</v>
      </c>
      <c r="C128" s="18" t="s">
        <v>24</v>
      </c>
      <c r="D128" s="7">
        <v>6</v>
      </c>
      <c r="E128" s="7">
        <v>5670</v>
      </c>
      <c r="F128" s="7">
        <v>5900</v>
      </c>
      <c r="G128" s="7" t="s">
        <v>317</v>
      </c>
      <c r="H128" s="17">
        <f t="shared" si="4"/>
        <v>5785</v>
      </c>
      <c r="I128" s="21">
        <f t="shared" si="5"/>
        <v>34710</v>
      </c>
    </row>
    <row r="129" spans="1:9" ht="30">
      <c r="A129" s="20">
        <v>115</v>
      </c>
      <c r="B129" s="18" t="s">
        <v>140</v>
      </c>
      <c r="C129" s="18" t="s">
        <v>215</v>
      </c>
      <c r="D129" s="7">
        <v>2</v>
      </c>
      <c r="E129" s="7">
        <v>5800</v>
      </c>
      <c r="F129" s="7">
        <v>5900</v>
      </c>
      <c r="G129" s="7" t="s">
        <v>316</v>
      </c>
      <c r="H129" s="17">
        <f t="shared" si="4"/>
        <v>5850</v>
      </c>
      <c r="I129" s="21">
        <f t="shared" si="5"/>
        <v>11700</v>
      </c>
    </row>
    <row r="130" spans="1:9" ht="30">
      <c r="A130" s="20">
        <v>116</v>
      </c>
      <c r="B130" s="18" t="s">
        <v>141</v>
      </c>
      <c r="C130" s="18" t="s">
        <v>24</v>
      </c>
      <c r="D130" s="7">
        <v>4</v>
      </c>
      <c r="E130" s="7">
        <v>6000</v>
      </c>
      <c r="F130" s="7">
        <v>6230</v>
      </c>
      <c r="G130" s="7" t="s">
        <v>318</v>
      </c>
      <c r="H130" s="17">
        <f t="shared" si="4"/>
        <v>6115</v>
      </c>
      <c r="I130" s="21">
        <f t="shared" si="5"/>
        <v>24460</v>
      </c>
    </row>
    <row r="131" spans="1:9">
      <c r="A131" s="20">
        <v>117</v>
      </c>
      <c r="B131" s="18" t="s">
        <v>142</v>
      </c>
      <c r="C131" s="18" t="s">
        <v>217</v>
      </c>
      <c r="D131" s="7">
        <v>2</v>
      </c>
      <c r="E131" s="7">
        <v>6000</v>
      </c>
      <c r="F131" s="7">
        <v>6250</v>
      </c>
      <c r="G131" s="7" t="s">
        <v>319</v>
      </c>
      <c r="H131" s="17">
        <f t="shared" si="4"/>
        <v>6125</v>
      </c>
      <c r="I131" s="21">
        <f t="shared" si="5"/>
        <v>12250</v>
      </c>
    </row>
    <row r="132" spans="1:9" ht="30">
      <c r="A132" s="20">
        <v>118</v>
      </c>
      <c r="B132" s="18" t="s">
        <v>143</v>
      </c>
      <c r="C132" s="18" t="s">
        <v>217</v>
      </c>
      <c r="D132" s="7">
        <v>5</v>
      </c>
      <c r="E132" s="7">
        <v>6200</v>
      </c>
      <c r="F132" s="7">
        <v>6350</v>
      </c>
      <c r="G132" s="7" t="s">
        <v>320</v>
      </c>
      <c r="H132" s="17">
        <f t="shared" si="4"/>
        <v>6275</v>
      </c>
      <c r="I132" s="21">
        <f t="shared" si="5"/>
        <v>31375</v>
      </c>
    </row>
    <row r="133" spans="1:9" ht="30">
      <c r="A133" s="20">
        <v>119</v>
      </c>
      <c r="B133" s="18" t="s">
        <v>144</v>
      </c>
      <c r="C133" s="18" t="s">
        <v>215</v>
      </c>
      <c r="D133" s="7">
        <v>8</v>
      </c>
      <c r="E133" s="7">
        <v>6250</v>
      </c>
      <c r="F133" s="7">
        <v>6400</v>
      </c>
      <c r="G133" s="7" t="s">
        <v>321</v>
      </c>
      <c r="H133" s="17">
        <f t="shared" si="4"/>
        <v>6325</v>
      </c>
      <c r="I133" s="21">
        <f t="shared" si="5"/>
        <v>50600</v>
      </c>
    </row>
    <row r="134" spans="1:9">
      <c r="A134" s="20">
        <v>120</v>
      </c>
      <c r="B134" s="18" t="s">
        <v>145</v>
      </c>
      <c r="C134" s="18" t="s">
        <v>24</v>
      </c>
      <c r="D134" s="7">
        <v>2</v>
      </c>
      <c r="E134" s="7">
        <v>6240</v>
      </c>
      <c r="F134" s="7">
        <v>6600</v>
      </c>
      <c r="G134" s="7" t="s">
        <v>322</v>
      </c>
      <c r="H134" s="17">
        <f t="shared" si="4"/>
        <v>6420</v>
      </c>
      <c r="I134" s="21">
        <f t="shared" si="5"/>
        <v>12840</v>
      </c>
    </row>
    <row r="135" spans="1:9">
      <c r="A135" s="20">
        <v>121</v>
      </c>
      <c r="B135" s="18" t="s">
        <v>146</v>
      </c>
      <c r="C135" s="18" t="s">
        <v>217</v>
      </c>
      <c r="D135" s="7">
        <v>10</v>
      </c>
      <c r="E135" s="7">
        <v>6450</v>
      </c>
      <c r="F135" s="7">
        <v>6600</v>
      </c>
      <c r="G135" s="7" t="s">
        <v>323</v>
      </c>
      <c r="H135" s="17">
        <f t="shared" si="4"/>
        <v>6525</v>
      </c>
      <c r="I135" s="21">
        <f t="shared" si="5"/>
        <v>65250</v>
      </c>
    </row>
    <row r="136" spans="1:9">
      <c r="A136" s="20">
        <v>122</v>
      </c>
      <c r="B136" s="18" t="s">
        <v>147</v>
      </c>
      <c r="C136" s="18" t="s">
        <v>24</v>
      </c>
      <c r="D136" s="7">
        <v>5</v>
      </c>
      <c r="E136" s="7">
        <v>6530</v>
      </c>
      <c r="F136" s="7">
        <v>6680</v>
      </c>
      <c r="G136" s="7" t="s">
        <v>324</v>
      </c>
      <c r="H136" s="17">
        <f t="shared" si="4"/>
        <v>6605</v>
      </c>
      <c r="I136" s="21">
        <f t="shared" si="5"/>
        <v>33025</v>
      </c>
    </row>
    <row r="137" spans="1:9">
      <c r="A137" s="20">
        <v>123</v>
      </c>
      <c r="B137" s="18" t="s">
        <v>148</v>
      </c>
      <c r="C137" s="18" t="s">
        <v>24</v>
      </c>
      <c r="D137" s="7">
        <v>5</v>
      </c>
      <c r="E137" s="7">
        <v>6420</v>
      </c>
      <c r="F137" s="7">
        <v>6800</v>
      </c>
      <c r="G137" s="7" t="s">
        <v>324</v>
      </c>
      <c r="H137" s="17">
        <f t="shared" si="4"/>
        <v>6610</v>
      </c>
      <c r="I137" s="21">
        <f t="shared" si="5"/>
        <v>33050</v>
      </c>
    </row>
    <row r="138" spans="1:9">
      <c r="A138" s="20">
        <v>124</v>
      </c>
      <c r="B138" s="18" t="s">
        <v>149</v>
      </c>
      <c r="C138" s="18" t="s">
        <v>24</v>
      </c>
      <c r="D138" s="7">
        <v>3</v>
      </c>
      <c r="E138" s="7">
        <v>6590</v>
      </c>
      <c r="F138" s="7">
        <v>6800</v>
      </c>
      <c r="G138" s="7" t="s">
        <v>324</v>
      </c>
      <c r="H138" s="17">
        <f t="shared" si="4"/>
        <v>6695</v>
      </c>
      <c r="I138" s="21">
        <f t="shared" si="5"/>
        <v>20085</v>
      </c>
    </row>
    <row r="139" spans="1:9" ht="30">
      <c r="A139" s="20">
        <v>125</v>
      </c>
      <c r="B139" s="18" t="s">
        <v>150</v>
      </c>
      <c r="C139" s="18" t="s">
        <v>215</v>
      </c>
      <c r="D139" s="7">
        <v>3</v>
      </c>
      <c r="E139" s="7">
        <v>6600</v>
      </c>
      <c r="F139" s="7">
        <v>6800</v>
      </c>
      <c r="G139" s="7" t="s">
        <v>324</v>
      </c>
      <c r="H139" s="17">
        <f t="shared" si="4"/>
        <v>6700</v>
      </c>
      <c r="I139" s="21">
        <f t="shared" si="5"/>
        <v>20100</v>
      </c>
    </row>
    <row r="140" spans="1:9" ht="30">
      <c r="A140" s="20">
        <v>126</v>
      </c>
      <c r="B140" s="18" t="s">
        <v>151</v>
      </c>
      <c r="C140" s="18" t="s">
        <v>218</v>
      </c>
      <c r="D140" s="7">
        <v>6</v>
      </c>
      <c r="E140" s="7">
        <v>6700</v>
      </c>
      <c r="F140" s="7">
        <v>6800</v>
      </c>
      <c r="G140" s="7" t="s">
        <v>324</v>
      </c>
      <c r="H140" s="17">
        <f t="shared" si="4"/>
        <v>6750</v>
      </c>
      <c r="I140" s="21">
        <f t="shared" si="5"/>
        <v>40500</v>
      </c>
    </row>
    <row r="141" spans="1:9">
      <c r="A141" s="20">
        <v>127</v>
      </c>
      <c r="B141" s="18" t="s">
        <v>152</v>
      </c>
      <c r="C141" s="18" t="s">
        <v>215</v>
      </c>
      <c r="D141" s="7">
        <v>1</v>
      </c>
      <c r="E141" s="7">
        <v>6700</v>
      </c>
      <c r="F141" s="7">
        <v>6800</v>
      </c>
      <c r="G141" s="7" t="s">
        <v>324</v>
      </c>
      <c r="H141" s="17">
        <f t="shared" si="4"/>
        <v>6750</v>
      </c>
      <c r="I141" s="21">
        <f t="shared" si="5"/>
        <v>6750</v>
      </c>
    </row>
    <row r="142" spans="1:9">
      <c r="A142" s="20">
        <v>128</v>
      </c>
      <c r="B142" s="18" t="s">
        <v>153</v>
      </c>
      <c r="C142" s="18" t="s">
        <v>24</v>
      </c>
      <c r="D142" s="7">
        <v>5</v>
      </c>
      <c r="E142" s="7">
        <v>6930</v>
      </c>
      <c r="F142" s="7">
        <v>7050</v>
      </c>
      <c r="G142" s="7" t="s">
        <v>325</v>
      </c>
      <c r="H142" s="17">
        <f t="shared" si="4"/>
        <v>6990</v>
      </c>
      <c r="I142" s="21">
        <f t="shared" si="5"/>
        <v>34950</v>
      </c>
    </row>
    <row r="143" spans="1:9">
      <c r="A143" s="20">
        <v>129</v>
      </c>
      <c r="B143" s="18" t="s">
        <v>154</v>
      </c>
      <c r="C143" s="18" t="s">
        <v>24</v>
      </c>
      <c r="D143" s="7">
        <v>2</v>
      </c>
      <c r="E143" s="7">
        <v>7000</v>
      </c>
      <c r="F143" s="7">
        <v>7240</v>
      </c>
      <c r="G143" s="7" t="s">
        <v>326</v>
      </c>
      <c r="H143" s="17">
        <f t="shared" si="4"/>
        <v>7120</v>
      </c>
      <c r="I143" s="21">
        <f t="shared" si="5"/>
        <v>14240</v>
      </c>
    </row>
    <row r="144" spans="1:9">
      <c r="A144" s="20">
        <v>130</v>
      </c>
      <c r="B144" s="18" t="s">
        <v>155</v>
      </c>
      <c r="C144" s="18" t="s">
        <v>24</v>
      </c>
      <c r="D144" s="7">
        <v>5</v>
      </c>
      <c r="E144" s="7">
        <v>7040</v>
      </c>
      <c r="F144" s="7">
        <v>7200</v>
      </c>
      <c r="G144" s="7" t="s">
        <v>327</v>
      </c>
      <c r="H144" s="17">
        <f t="shared" si="4"/>
        <v>7120</v>
      </c>
      <c r="I144" s="21">
        <f t="shared" si="5"/>
        <v>35600</v>
      </c>
    </row>
    <row r="145" spans="1:9">
      <c r="A145" s="20">
        <v>131</v>
      </c>
      <c r="B145" s="18" t="s">
        <v>156</v>
      </c>
      <c r="C145" s="18" t="s">
        <v>24</v>
      </c>
      <c r="D145" s="7">
        <v>10</v>
      </c>
      <c r="E145" s="7">
        <v>7050</v>
      </c>
      <c r="F145" s="7">
        <v>7200</v>
      </c>
      <c r="G145" s="7" t="s">
        <v>327</v>
      </c>
      <c r="H145" s="17">
        <f t="shared" si="4"/>
        <v>7125</v>
      </c>
      <c r="I145" s="21">
        <f t="shared" si="5"/>
        <v>71250</v>
      </c>
    </row>
    <row r="146" spans="1:9">
      <c r="A146" s="20">
        <v>132</v>
      </c>
      <c r="B146" s="18" t="s">
        <v>157</v>
      </c>
      <c r="C146" s="18" t="s">
        <v>24</v>
      </c>
      <c r="D146" s="7">
        <v>18</v>
      </c>
      <c r="E146" s="7">
        <v>7100</v>
      </c>
      <c r="F146" s="7">
        <v>7240</v>
      </c>
      <c r="G146" s="7" t="s">
        <v>328</v>
      </c>
      <c r="H146" s="17">
        <f t="shared" si="4"/>
        <v>7170</v>
      </c>
      <c r="I146" s="21">
        <f t="shared" si="5"/>
        <v>129060</v>
      </c>
    </row>
    <row r="147" spans="1:9" ht="30">
      <c r="A147" s="20">
        <v>133</v>
      </c>
      <c r="B147" s="18" t="s">
        <v>158</v>
      </c>
      <c r="C147" s="18" t="s">
        <v>217</v>
      </c>
      <c r="D147" s="7">
        <v>1</v>
      </c>
      <c r="E147" s="7">
        <v>7100</v>
      </c>
      <c r="F147" s="7">
        <v>7240</v>
      </c>
      <c r="G147" s="7" t="s">
        <v>326</v>
      </c>
      <c r="H147" s="17">
        <f t="shared" si="4"/>
        <v>7170</v>
      </c>
      <c r="I147" s="21">
        <f t="shared" si="5"/>
        <v>7170</v>
      </c>
    </row>
    <row r="148" spans="1:9">
      <c r="A148" s="20">
        <v>134</v>
      </c>
      <c r="B148" s="18" t="s">
        <v>159</v>
      </c>
      <c r="C148" s="18" t="s">
        <v>24</v>
      </c>
      <c r="D148" s="7">
        <v>6</v>
      </c>
      <c r="E148" s="7">
        <v>7190</v>
      </c>
      <c r="F148" s="7">
        <v>7400</v>
      </c>
      <c r="G148" s="7" t="s">
        <v>328</v>
      </c>
      <c r="H148" s="17">
        <f t="shared" si="4"/>
        <v>7295</v>
      </c>
      <c r="I148" s="21">
        <f t="shared" si="5"/>
        <v>43770</v>
      </c>
    </row>
    <row r="149" spans="1:9" ht="30">
      <c r="A149" s="20">
        <v>135</v>
      </c>
      <c r="B149" s="18" t="s">
        <v>160</v>
      </c>
      <c r="C149" s="18" t="s">
        <v>24</v>
      </c>
      <c r="D149" s="7">
        <v>5</v>
      </c>
      <c r="E149" s="7">
        <v>7590</v>
      </c>
      <c r="F149" s="7">
        <v>7800</v>
      </c>
      <c r="G149" s="7" t="s">
        <v>329</v>
      </c>
      <c r="H149" s="17">
        <f t="shared" si="4"/>
        <v>7695</v>
      </c>
      <c r="I149" s="21">
        <f t="shared" si="5"/>
        <v>38475</v>
      </c>
    </row>
    <row r="150" spans="1:9" ht="30">
      <c r="A150" s="20">
        <v>136</v>
      </c>
      <c r="B150" s="18" t="s">
        <v>161</v>
      </c>
      <c r="C150" s="18" t="s">
        <v>24</v>
      </c>
      <c r="D150" s="7">
        <v>8</v>
      </c>
      <c r="E150" s="7">
        <v>7900</v>
      </c>
      <c r="F150" s="7">
        <v>8054</v>
      </c>
      <c r="G150" s="7" t="s">
        <v>330</v>
      </c>
      <c r="H150" s="17">
        <f t="shared" si="4"/>
        <v>7977</v>
      </c>
      <c r="I150" s="21">
        <f t="shared" si="5"/>
        <v>63816</v>
      </c>
    </row>
    <row r="151" spans="1:9" ht="30">
      <c r="A151" s="20">
        <v>137</v>
      </c>
      <c r="B151" s="18" t="s">
        <v>162</v>
      </c>
      <c r="C151" s="18" t="s">
        <v>217</v>
      </c>
      <c r="D151" s="7">
        <v>15</v>
      </c>
      <c r="E151" s="7">
        <v>7930</v>
      </c>
      <c r="F151" s="7">
        <v>8120</v>
      </c>
      <c r="G151" s="7" t="s">
        <v>331</v>
      </c>
      <c r="H151" s="17">
        <f t="shared" si="4"/>
        <v>8025</v>
      </c>
      <c r="I151" s="21">
        <f t="shared" si="5"/>
        <v>120375</v>
      </c>
    </row>
    <row r="152" spans="1:9">
      <c r="A152" s="20">
        <v>138</v>
      </c>
      <c r="B152" s="18"/>
      <c r="C152" s="18" t="s">
        <v>24</v>
      </c>
      <c r="D152" s="7">
        <v>4</v>
      </c>
      <c r="E152" s="7">
        <v>8190</v>
      </c>
      <c r="F152" s="7">
        <v>8200</v>
      </c>
      <c r="G152" s="7" t="s">
        <v>332</v>
      </c>
      <c r="H152" s="17">
        <f t="shared" si="4"/>
        <v>8195</v>
      </c>
      <c r="I152" s="21">
        <f t="shared" si="5"/>
        <v>32780</v>
      </c>
    </row>
    <row r="153" spans="1:9">
      <c r="A153" s="20">
        <v>139</v>
      </c>
      <c r="B153" s="18"/>
      <c r="C153" s="18" t="s">
        <v>24</v>
      </c>
      <c r="D153" s="7">
        <v>27</v>
      </c>
      <c r="E153" s="7">
        <v>8700</v>
      </c>
      <c r="F153" s="7">
        <v>8650</v>
      </c>
      <c r="G153" s="7" t="s">
        <v>330</v>
      </c>
      <c r="H153" s="17">
        <f t="shared" si="4"/>
        <v>8675</v>
      </c>
      <c r="I153" s="21">
        <f t="shared" si="5"/>
        <v>234225</v>
      </c>
    </row>
    <row r="154" spans="1:9" ht="30">
      <c r="A154" s="20">
        <v>140</v>
      </c>
      <c r="B154" s="18" t="s">
        <v>163</v>
      </c>
      <c r="C154" s="18" t="s">
        <v>24</v>
      </c>
      <c r="D154" s="7">
        <v>2</v>
      </c>
      <c r="E154" s="7">
        <v>9300</v>
      </c>
      <c r="F154" s="7">
        <v>9500</v>
      </c>
      <c r="G154" s="7" t="s">
        <v>333</v>
      </c>
      <c r="H154" s="17">
        <f t="shared" si="4"/>
        <v>9400</v>
      </c>
      <c r="I154" s="21">
        <f t="shared" si="5"/>
        <v>18800</v>
      </c>
    </row>
    <row r="155" spans="1:9" ht="30">
      <c r="A155" s="20">
        <v>141</v>
      </c>
      <c r="B155" s="18" t="s">
        <v>164</v>
      </c>
      <c r="C155" s="18" t="s">
        <v>217</v>
      </c>
      <c r="D155" s="7">
        <v>10</v>
      </c>
      <c r="E155" s="7">
        <v>9240</v>
      </c>
      <c r="F155" s="7">
        <v>9600</v>
      </c>
      <c r="G155" s="7" t="s">
        <v>333</v>
      </c>
      <c r="H155" s="17">
        <f t="shared" si="4"/>
        <v>9420</v>
      </c>
      <c r="I155" s="21">
        <f t="shared" si="5"/>
        <v>94200</v>
      </c>
    </row>
    <row r="156" spans="1:9" ht="30">
      <c r="A156" s="20">
        <v>142</v>
      </c>
      <c r="B156" s="18" t="s">
        <v>165</v>
      </c>
      <c r="C156" s="18" t="s">
        <v>217</v>
      </c>
      <c r="D156" s="7">
        <v>12</v>
      </c>
      <c r="E156" s="7">
        <v>9240</v>
      </c>
      <c r="F156" s="7">
        <v>9600</v>
      </c>
      <c r="G156" s="7" t="s">
        <v>333</v>
      </c>
      <c r="H156" s="17">
        <f t="shared" si="4"/>
        <v>9420</v>
      </c>
      <c r="I156" s="21">
        <f t="shared" si="5"/>
        <v>113040</v>
      </c>
    </row>
    <row r="157" spans="1:9" ht="30">
      <c r="A157" s="20">
        <v>143</v>
      </c>
      <c r="B157" s="18" t="s">
        <v>166</v>
      </c>
      <c r="C157" s="18" t="s">
        <v>217</v>
      </c>
      <c r="D157" s="7">
        <v>8</v>
      </c>
      <c r="E157" s="7">
        <v>9400</v>
      </c>
      <c r="F157" s="7">
        <v>9800</v>
      </c>
      <c r="G157" s="7" t="s">
        <v>333</v>
      </c>
      <c r="H157" s="17">
        <f t="shared" si="4"/>
        <v>9600</v>
      </c>
      <c r="I157" s="21">
        <f t="shared" si="5"/>
        <v>76800</v>
      </c>
    </row>
    <row r="158" spans="1:9">
      <c r="A158" s="20">
        <v>144</v>
      </c>
      <c r="B158" s="18" t="s">
        <v>167</v>
      </c>
      <c r="C158" s="18" t="s">
        <v>24</v>
      </c>
      <c r="D158" s="7">
        <v>4</v>
      </c>
      <c r="E158" s="7">
        <v>9700</v>
      </c>
      <c r="F158" s="7">
        <v>9800</v>
      </c>
      <c r="G158" s="7" t="s">
        <v>334</v>
      </c>
      <c r="H158" s="17">
        <f t="shared" si="4"/>
        <v>9750</v>
      </c>
      <c r="I158" s="21">
        <f t="shared" si="5"/>
        <v>39000</v>
      </c>
    </row>
    <row r="159" spans="1:9" ht="30">
      <c r="A159" s="20">
        <v>145</v>
      </c>
      <c r="B159" s="18" t="s">
        <v>168</v>
      </c>
      <c r="C159" s="18" t="s">
        <v>24</v>
      </c>
      <c r="D159" s="7">
        <v>8</v>
      </c>
      <c r="E159" s="7">
        <v>9720</v>
      </c>
      <c r="F159" s="7">
        <v>9900</v>
      </c>
      <c r="G159" s="7" t="s">
        <v>335</v>
      </c>
      <c r="H159" s="17">
        <f t="shared" si="4"/>
        <v>9810</v>
      </c>
      <c r="I159" s="21">
        <f t="shared" si="5"/>
        <v>78480</v>
      </c>
    </row>
    <row r="160" spans="1:9">
      <c r="A160" s="20">
        <v>146</v>
      </c>
      <c r="B160" s="18" t="s">
        <v>169</v>
      </c>
      <c r="C160" s="18" t="s">
        <v>24</v>
      </c>
      <c r="D160" s="7">
        <v>6</v>
      </c>
      <c r="E160" s="7">
        <v>11000</v>
      </c>
      <c r="F160" s="7">
        <v>11240</v>
      </c>
      <c r="G160" s="7" t="s">
        <v>336</v>
      </c>
      <c r="H160" s="17">
        <f t="shared" si="4"/>
        <v>11120</v>
      </c>
      <c r="I160" s="21">
        <f t="shared" si="5"/>
        <v>66720</v>
      </c>
    </row>
    <row r="161" spans="1:9">
      <c r="A161" s="20">
        <v>147</v>
      </c>
      <c r="B161" s="18" t="s">
        <v>170</v>
      </c>
      <c r="C161" s="18" t="s">
        <v>24</v>
      </c>
      <c r="D161" s="7">
        <v>5</v>
      </c>
      <c r="E161" s="7">
        <v>11180</v>
      </c>
      <c r="F161" s="7">
        <v>11650</v>
      </c>
      <c r="G161" s="7" t="s">
        <v>337</v>
      </c>
      <c r="H161" s="17">
        <f t="shared" si="4"/>
        <v>11415</v>
      </c>
      <c r="I161" s="21">
        <f t="shared" si="5"/>
        <v>57075</v>
      </c>
    </row>
    <row r="162" spans="1:9" ht="30">
      <c r="A162" s="20">
        <v>148</v>
      </c>
      <c r="B162" s="18" t="s">
        <v>171</v>
      </c>
      <c r="C162" s="18" t="s">
        <v>24</v>
      </c>
      <c r="D162" s="7">
        <v>5</v>
      </c>
      <c r="E162" s="7">
        <v>13300</v>
      </c>
      <c r="F162" s="7">
        <v>13550</v>
      </c>
      <c r="G162" s="7" t="s">
        <v>338</v>
      </c>
      <c r="H162" s="17">
        <f t="shared" si="4"/>
        <v>13425</v>
      </c>
      <c r="I162" s="21">
        <f t="shared" si="5"/>
        <v>67125</v>
      </c>
    </row>
    <row r="163" spans="1:9">
      <c r="A163" s="20">
        <v>149</v>
      </c>
      <c r="B163" s="18" t="s">
        <v>172</v>
      </c>
      <c r="C163" s="18" t="s">
        <v>215</v>
      </c>
      <c r="D163" s="7">
        <v>4</v>
      </c>
      <c r="E163" s="7">
        <v>14500</v>
      </c>
      <c r="F163" s="7">
        <v>14980</v>
      </c>
      <c r="G163" s="7" t="s">
        <v>339</v>
      </c>
      <c r="H163" s="17">
        <f t="shared" si="4"/>
        <v>14740</v>
      </c>
      <c r="I163" s="21">
        <f t="shared" si="5"/>
        <v>58960</v>
      </c>
    </row>
    <row r="164" spans="1:9" ht="30">
      <c r="A164" s="20">
        <v>150</v>
      </c>
      <c r="B164" s="18" t="s">
        <v>173</v>
      </c>
      <c r="C164" s="18" t="s">
        <v>24</v>
      </c>
      <c r="D164" s="7">
        <v>4</v>
      </c>
      <c r="E164" s="7">
        <v>15100</v>
      </c>
      <c r="F164" s="7">
        <v>15650</v>
      </c>
      <c r="G164" s="7" t="s">
        <v>340</v>
      </c>
      <c r="H164" s="17">
        <f t="shared" si="4"/>
        <v>15375</v>
      </c>
      <c r="I164" s="21">
        <f t="shared" si="5"/>
        <v>61500</v>
      </c>
    </row>
    <row r="165" spans="1:9">
      <c r="A165" s="20">
        <v>151</v>
      </c>
      <c r="B165" s="18" t="s">
        <v>174</v>
      </c>
      <c r="C165" s="18" t="s">
        <v>24</v>
      </c>
      <c r="D165" s="7">
        <v>2</v>
      </c>
      <c r="E165" s="7">
        <v>15200</v>
      </c>
      <c r="F165" s="7">
        <v>15600</v>
      </c>
      <c r="G165" s="7" t="s">
        <v>341</v>
      </c>
      <c r="H165" s="17">
        <f t="shared" si="4"/>
        <v>15400</v>
      </c>
      <c r="I165" s="21">
        <f t="shared" si="5"/>
        <v>30800</v>
      </c>
    </row>
    <row r="166" spans="1:9" ht="30">
      <c r="A166" s="20">
        <v>152</v>
      </c>
      <c r="B166" s="18" t="s">
        <v>175</v>
      </c>
      <c r="C166" s="18" t="s">
        <v>217</v>
      </c>
      <c r="D166" s="7">
        <v>1</v>
      </c>
      <c r="E166" s="7">
        <v>15400</v>
      </c>
      <c r="F166" s="7">
        <v>15660</v>
      </c>
      <c r="G166" s="7" t="s">
        <v>342</v>
      </c>
      <c r="H166" s="17">
        <f t="shared" si="4"/>
        <v>15530</v>
      </c>
      <c r="I166" s="21">
        <f t="shared" si="5"/>
        <v>15530</v>
      </c>
    </row>
    <row r="167" spans="1:9" ht="30">
      <c r="A167" s="20">
        <v>153</v>
      </c>
      <c r="B167" s="18" t="s">
        <v>176</v>
      </c>
      <c r="C167" s="18" t="s">
        <v>24</v>
      </c>
      <c r="D167" s="7">
        <v>3</v>
      </c>
      <c r="E167" s="7">
        <v>15500</v>
      </c>
      <c r="F167" s="7">
        <v>16500</v>
      </c>
      <c r="G167" s="7" t="s">
        <v>340</v>
      </c>
      <c r="H167" s="17">
        <f t="shared" si="4"/>
        <v>16000</v>
      </c>
      <c r="I167" s="21">
        <f t="shared" si="5"/>
        <v>48000</v>
      </c>
    </row>
    <row r="168" spans="1:9">
      <c r="A168" s="20">
        <v>154</v>
      </c>
      <c r="B168" s="18" t="s">
        <v>177</v>
      </c>
      <c r="C168" s="18" t="s">
        <v>24</v>
      </c>
      <c r="D168" s="7">
        <v>1</v>
      </c>
      <c r="E168" s="7">
        <v>17350</v>
      </c>
      <c r="F168" s="7">
        <v>17800</v>
      </c>
      <c r="G168" s="7" t="s">
        <v>343</v>
      </c>
      <c r="H168" s="17">
        <f t="shared" si="4"/>
        <v>17575</v>
      </c>
      <c r="I168" s="21">
        <f t="shared" si="5"/>
        <v>17575</v>
      </c>
    </row>
    <row r="169" spans="1:9" ht="30">
      <c r="A169" s="20">
        <v>155</v>
      </c>
      <c r="B169" s="18" t="s">
        <v>178</v>
      </c>
      <c r="C169" s="18" t="s">
        <v>24</v>
      </c>
      <c r="D169" s="7">
        <v>1</v>
      </c>
      <c r="E169" s="7">
        <v>17500</v>
      </c>
      <c r="F169" s="7">
        <v>17880</v>
      </c>
      <c r="G169" s="7" t="s">
        <v>344</v>
      </c>
      <c r="H169" s="17">
        <f t="shared" si="4"/>
        <v>17690</v>
      </c>
      <c r="I169" s="21">
        <f t="shared" si="5"/>
        <v>17690</v>
      </c>
    </row>
    <row r="170" spans="1:9">
      <c r="A170" s="20">
        <v>156</v>
      </c>
      <c r="B170" s="18"/>
      <c r="C170" s="18" t="s">
        <v>24</v>
      </c>
      <c r="D170" s="7">
        <v>23</v>
      </c>
      <c r="E170" s="7">
        <v>18610</v>
      </c>
      <c r="F170" s="7">
        <v>18900</v>
      </c>
      <c r="G170" s="7" t="s">
        <v>345</v>
      </c>
      <c r="H170" s="17">
        <f t="shared" si="4"/>
        <v>18755</v>
      </c>
      <c r="I170" s="21">
        <f t="shared" si="5"/>
        <v>431365</v>
      </c>
    </row>
    <row r="171" spans="1:9" ht="30">
      <c r="A171" s="20">
        <v>157</v>
      </c>
      <c r="B171" s="18" t="s">
        <v>179</v>
      </c>
      <c r="C171" s="18" t="s">
        <v>217</v>
      </c>
      <c r="D171" s="7">
        <v>16</v>
      </c>
      <c r="E171" s="7">
        <v>19600</v>
      </c>
      <c r="F171" s="7">
        <v>20450</v>
      </c>
      <c r="G171" s="7" t="s">
        <v>346</v>
      </c>
      <c r="H171" s="17">
        <f t="shared" si="4"/>
        <v>20025</v>
      </c>
      <c r="I171" s="21">
        <f t="shared" si="5"/>
        <v>320400</v>
      </c>
    </row>
    <row r="172" spans="1:9" ht="45">
      <c r="A172" s="20">
        <v>158</v>
      </c>
      <c r="B172" s="18" t="s">
        <v>180</v>
      </c>
      <c r="C172" s="18" t="s">
        <v>217</v>
      </c>
      <c r="D172" s="7">
        <v>10</v>
      </c>
      <c r="E172" s="7">
        <v>20250</v>
      </c>
      <c r="F172" s="7">
        <v>21200</v>
      </c>
      <c r="G172" s="7" t="s">
        <v>347</v>
      </c>
      <c r="H172" s="17">
        <f t="shared" si="4"/>
        <v>20725</v>
      </c>
      <c r="I172" s="21">
        <f t="shared" si="5"/>
        <v>207250</v>
      </c>
    </row>
    <row r="173" spans="1:9">
      <c r="A173" s="20">
        <v>159</v>
      </c>
      <c r="B173" s="18" t="s">
        <v>181</v>
      </c>
      <c r="C173" s="18" t="s">
        <v>24</v>
      </c>
      <c r="D173" s="7">
        <v>1</v>
      </c>
      <c r="E173" s="7">
        <v>20500</v>
      </c>
      <c r="F173" s="7">
        <v>21200</v>
      </c>
      <c r="G173" s="7" t="s">
        <v>348</v>
      </c>
      <c r="H173" s="17">
        <f t="shared" si="4"/>
        <v>20850</v>
      </c>
      <c r="I173" s="21">
        <f t="shared" si="5"/>
        <v>20850</v>
      </c>
    </row>
    <row r="174" spans="1:9" ht="30">
      <c r="A174" s="20">
        <v>160</v>
      </c>
      <c r="B174" s="18" t="s">
        <v>182</v>
      </c>
      <c r="C174" s="18" t="s">
        <v>24</v>
      </c>
      <c r="D174" s="7">
        <v>2</v>
      </c>
      <c r="E174" s="7">
        <v>21000</v>
      </c>
      <c r="F174" s="7">
        <v>21650</v>
      </c>
      <c r="G174" s="7" t="s">
        <v>349</v>
      </c>
      <c r="H174" s="17">
        <f t="shared" si="4"/>
        <v>21325</v>
      </c>
      <c r="I174" s="21">
        <f t="shared" si="5"/>
        <v>42650</v>
      </c>
    </row>
    <row r="175" spans="1:9" ht="30">
      <c r="A175" s="20">
        <v>161</v>
      </c>
      <c r="B175" s="18" t="s">
        <v>183</v>
      </c>
      <c r="C175" s="18" t="s">
        <v>216</v>
      </c>
      <c r="D175" s="7">
        <v>4</v>
      </c>
      <c r="E175" s="7">
        <v>21700</v>
      </c>
      <c r="F175" s="7">
        <v>22300</v>
      </c>
      <c r="G175" s="7" t="s">
        <v>350</v>
      </c>
      <c r="H175" s="17">
        <f t="shared" ref="H175:H208" si="6">ROUND(AVERAGE(E175,F175,G175),2)</f>
        <v>22000</v>
      </c>
      <c r="I175" s="21">
        <f t="shared" ref="I175:I208" si="7">D175*H175</f>
        <v>88000</v>
      </c>
    </row>
    <row r="176" spans="1:9" ht="30">
      <c r="A176" s="20">
        <v>162</v>
      </c>
      <c r="B176" s="18" t="s">
        <v>184</v>
      </c>
      <c r="C176" s="18" t="s">
        <v>216</v>
      </c>
      <c r="D176" s="7">
        <v>4</v>
      </c>
      <c r="E176" s="7">
        <v>21700</v>
      </c>
      <c r="F176" s="7">
        <v>22300</v>
      </c>
      <c r="G176" s="7" t="s">
        <v>350</v>
      </c>
      <c r="H176" s="17">
        <f t="shared" si="6"/>
        <v>22000</v>
      </c>
      <c r="I176" s="21">
        <f t="shared" si="7"/>
        <v>88000</v>
      </c>
    </row>
    <row r="177" spans="1:9" ht="30">
      <c r="A177" s="20">
        <v>163</v>
      </c>
      <c r="B177" s="18" t="s">
        <v>185</v>
      </c>
      <c r="C177" s="18" t="s">
        <v>216</v>
      </c>
      <c r="D177" s="7">
        <v>4</v>
      </c>
      <c r="E177" s="7">
        <v>21700</v>
      </c>
      <c r="F177" s="7">
        <v>22300</v>
      </c>
      <c r="G177" s="7" t="s">
        <v>350</v>
      </c>
      <c r="H177" s="17">
        <f t="shared" si="6"/>
        <v>22000</v>
      </c>
      <c r="I177" s="21">
        <f t="shared" si="7"/>
        <v>88000</v>
      </c>
    </row>
    <row r="178" spans="1:9" ht="30">
      <c r="A178" s="20">
        <v>164</v>
      </c>
      <c r="B178" s="18" t="s">
        <v>186</v>
      </c>
      <c r="C178" s="18" t="s">
        <v>216</v>
      </c>
      <c r="D178" s="7">
        <v>4</v>
      </c>
      <c r="E178" s="7">
        <v>21700</v>
      </c>
      <c r="F178" s="7">
        <v>22300</v>
      </c>
      <c r="G178" s="7" t="s">
        <v>350</v>
      </c>
      <c r="H178" s="17">
        <f t="shared" si="6"/>
        <v>22000</v>
      </c>
      <c r="I178" s="21">
        <f t="shared" si="7"/>
        <v>88000</v>
      </c>
    </row>
    <row r="179" spans="1:9" ht="30">
      <c r="A179" s="20">
        <v>165</v>
      </c>
      <c r="B179" s="18" t="s">
        <v>187</v>
      </c>
      <c r="C179" s="18" t="s">
        <v>216</v>
      </c>
      <c r="D179" s="7">
        <v>4</v>
      </c>
      <c r="E179" s="7">
        <v>21700</v>
      </c>
      <c r="F179" s="7">
        <v>22300</v>
      </c>
      <c r="G179" s="7" t="s">
        <v>350</v>
      </c>
      <c r="H179" s="17">
        <f t="shared" si="6"/>
        <v>22000</v>
      </c>
      <c r="I179" s="21">
        <f t="shared" si="7"/>
        <v>88000</v>
      </c>
    </row>
    <row r="180" spans="1:9" ht="30">
      <c r="A180" s="20">
        <v>166</v>
      </c>
      <c r="B180" s="18" t="s">
        <v>188</v>
      </c>
      <c r="C180" s="18" t="s">
        <v>216</v>
      </c>
      <c r="D180" s="7">
        <v>4</v>
      </c>
      <c r="E180" s="7">
        <v>21700</v>
      </c>
      <c r="F180" s="7">
        <v>22300</v>
      </c>
      <c r="G180" s="7" t="s">
        <v>350</v>
      </c>
      <c r="H180" s="17">
        <f t="shared" si="6"/>
        <v>22000</v>
      </c>
      <c r="I180" s="21">
        <f t="shared" si="7"/>
        <v>88000</v>
      </c>
    </row>
    <row r="181" spans="1:9" ht="30">
      <c r="A181" s="20">
        <v>167</v>
      </c>
      <c r="B181" s="18" t="s">
        <v>189</v>
      </c>
      <c r="C181" s="18" t="s">
        <v>216</v>
      </c>
      <c r="D181" s="7">
        <v>4</v>
      </c>
      <c r="E181" s="7">
        <v>21700</v>
      </c>
      <c r="F181" s="7">
        <v>22300</v>
      </c>
      <c r="G181" s="7" t="s">
        <v>350</v>
      </c>
      <c r="H181" s="17">
        <f t="shared" si="6"/>
        <v>22000</v>
      </c>
      <c r="I181" s="21">
        <f t="shared" si="7"/>
        <v>88000</v>
      </c>
    </row>
    <row r="182" spans="1:9" ht="30">
      <c r="A182" s="20">
        <v>168</v>
      </c>
      <c r="B182" s="18" t="s">
        <v>190</v>
      </c>
      <c r="C182" s="18" t="s">
        <v>217</v>
      </c>
      <c r="D182" s="7">
        <v>16</v>
      </c>
      <c r="E182" s="7">
        <v>22700</v>
      </c>
      <c r="F182" s="7">
        <v>23650</v>
      </c>
      <c r="G182" s="7" t="s">
        <v>351</v>
      </c>
      <c r="H182" s="17">
        <f t="shared" si="6"/>
        <v>23175</v>
      </c>
      <c r="I182" s="21">
        <f t="shared" si="7"/>
        <v>370800</v>
      </c>
    </row>
    <row r="183" spans="1:9">
      <c r="A183" s="20">
        <v>169</v>
      </c>
      <c r="B183" s="18"/>
      <c r="C183" s="18" t="s">
        <v>24</v>
      </c>
      <c r="D183" s="7">
        <v>12</v>
      </c>
      <c r="E183" s="7">
        <v>23000</v>
      </c>
      <c r="F183" s="7">
        <v>23500</v>
      </c>
      <c r="G183" s="7" t="s">
        <v>352</v>
      </c>
      <c r="H183" s="17">
        <f t="shared" si="6"/>
        <v>23250</v>
      </c>
      <c r="I183" s="21">
        <f t="shared" si="7"/>
        <v>279000</v>
      </c>
    </row>
    <row r="184" spans="1:9" ht="30">
      <c r="A184" s="20">
        <v>170</v>
      </c>
      <c r="B184" s="18" t="s">
        <v>191</v>
      </c>
      <c r="C184" s="18" t="s">
        <v>216</v>
      </c>
      <c r="D184" s="7">
        <v>1</v>
      </c>
      <c r="E184" s="7">
        <v>23100</v>
      </c>
      <c r="F184" s="7">
        <v>24500</v>
      </c>
      <c r="G184" s="7" t="s">
        <v>353</v>
      </c>
      <c r="H184" s="17">
        <f t="shared" si="6"/>
        <v>23800</v>
      </c>
      <c r="I184" s="21">
        <f t="shared" si="7"/>
        <v>23800</v>
      </c>
    </row>
    <row r="185" spans="1:9">
      <c r="A185" s="20">
        <v>171</v>
      </c>
      <c r="B185" s="18" t="s">
        <v>192</v>
      </c>
      <c r="C185" s="18" t="s">
        <v>215</v>
      </c>
      <c r="D185" s="7">
        <v>2</v>
      </c>
      <c r="E185" s="7">
        <v>23800</v>
      </c>
      <c r="F185" s="7">
        <v>24250</v>
      </c>
      <c r="G185" s="7" t="s">
        <v>354</v>
      </c>
      <c r="H185" s="17">
        <f t="shared" si="6"/>
        <v>24025</v>
      </c>
      <c r="I185" s="21">
        <f t="shared" si="7"/>
        <v>48050</v>
      </c>
    </row>
    <row r="186" spans="1:9" ht="30">
      <c r="A186" s="20">
        <v>172</v>
      </c>
      <c r="B186" s="18" t="s">
        <v>193</v>
      </c>
      <c r="C186" s="18" t="s">
        <v>215</v>
      </c>
      <c r="D186" s="7">
        <v>1</v>
      </c>
      <c r="E186" s="7">
        <v>24000</v>
      </c>
      <c r="F186" s="7">
        <v>24500</v>
      </c>
      <c r="G186" s="7" t="s">
        <v>355</v>
      </c>
      <c r="H186" s="17">
        <f t="shared" si="6"/>
        <v>24250</v>
      </c>
      <c r="I186" s="21">
        <f t="shared" si="7"/>
        <v>24250</v>
      </c>
    </row>
    <row r="187" spans="1:9">
      <c r="A187" s="20">
        <v>173</v>
      </c>
      <c r="B187" s="18" t="s">
        <v>194</v>
      </c>
      <c r="C187" s="18" t="s">
        <v>24</v>
      </c>
      <c r="D187" s="7">
        <v>5</v>
      </c>
      <c r="E187" s="7">
        <v>24100</v>
      </c>
      <c r="F187" s="7">
        <v>24500</v>
      </c>
      <c r="G187" s="7" t="s">
        <v>356</v>
      </c>
      <c r="H187" s="17">
        <f t="shared" si="6"/>
        <v>24300</v>
      </c>
      <c r="I187" s="21">
        <f t="shared" si="7"/>
        <v>121500</v>
      </c>
    </row>
    <row r="188" spans="1:9">
      <c r="A188" s="20">
        <v>174</v>
      </c>
      <c r="B188" s="18" t="s">
        <v>195</v>
      </c>
      <c r="C188" s="18" t="s">
        <v>215</v>
      </c>
      <c r="D188" s="7">
        <v>2</v>
      </c>
      <c r="E188" s="7">
        <v>24200</v>
      </c>
      <c r="F188" s="7">
        <v>25660</v>
      </c>
      <c r="G188" s="7" t="s">
        <v>357</v>
      </c>
      <c r="H188" s="17">
        <f t="shared" si="6"/>
        <v>24930</v>
      </c>
      <c r="I188" s="21">
        <f t="shared" si="7"/>
        <v>49860</v>
      </c>
    </row>
    <row r="189" spans="1:9">
      <c r="A189" s="20">
        <v>175</v>
      </c>
      <c r="B189" s="18" t="s">
        <v>196</v>
      </c>
      <c r="C189" s="18" t="s">
        <v>215</v>
      </c>
      <c r="D189" s="7">
        <v>3</v>
      </c>
      <c r="E189" s="7">
        <v>26600</v>
      </c>
      <c r="F189" s="7">
        <v>27540</v>
      </c>
      <c r="G189" s="7" t="s">
        <v>358</v>
      </c>
      <c r="H189" s="17">
        <f t="shared" si="6"/>
        <v>27070</v>
      </c>
      <c r="I189" s="21">
        <f t="shared" si="7"/>
        <v>81210</v>
      </c>
    </row>
    <row r="190" spans="1:9">
      <c r="A190" s="20">
        <v>176</v>
      </c>
      <c r="B190" s="18" t="s">
        <v>197</v>
      </c>
      <c r="C190" s="18" t="s">
        <v>24</v>
      </c>
      <c r="D190" s="7">
        <v>3</v>
      </c>
      <c r="E190" s="7">
        <v>27500</v>
      </c>
      <c r="F190" s="7">
        <v>27900</v>
      </c>
      <c r="G190" s="7" t="s">
        <v>359</v>
      </c>
      <c r="H190" s="17">
        <f t="shared" si="6"/>
        <v>27700</v>
      </c>
      <c r="I190" s="21">
        <f t="shared" si="7"/>
        <v>83100</v>
      </c>
    </row>
    <row r="191" spans="1:9" ht="30">
      <c r="A191" s="20">
        <v>177</v>
      </c>
      <c r="B191" s="18" t="s">
        <v>198</v>
      </c>
      <c r="C191" s="18" t="s">
        <v>217</v>
      </c>
      <c r="D191" s="7">
        <v>2</v>
      </c>
      <c r="E191" s="7">
        <v>29000</v>
      </c>
      <c r="F191" s="7">
        <v>30210</v>
      </c>
      <c r="G191" s="7" t="s">
        <v>360</v>
      </c>
      <c r="H191" s="17">
        <f t="shared" si="6"/>
        <v>29605</v>
      </c>
      <c r="I191" s="21">
        <f t="shared" si="7"/>
        <v>59210</v>
      </c>
    </row>
    <row r="192" spans="1:9" ht="30">
      <c r="A192" s="20">
        <v>178</v>
      </c>
      <c r="B192" s="18" t="s">
        <v>199</v>
      </c>
      <c r="C192" s="18" t="s">
        <v>217</v>
      </c>
      <c r="D192" s="7">
        <v>6</v>
      </c>
      <c r="E192" s="7">
        <v>31000</v>
      </c>
      <c r="F192" s="7">
        <v>31200</v>
      </c>
      <c r="G192" s="7" t="s">
        <v>361</v>
      </c>
      <c r="H192" s="17">
        <f t="shared" si="6"/>
        <v>31100</v>
      </c>
      <c r="I192" s="21">
        <f t="shared" si="7"/>
        <v>186600</v>
      </c>
    </row>
    <row r="193" spans="1:9">
      <c r="A193" s="20">
        <v>179</v>
      </c>
      <c r="B193" s="18" t="s">
        <v>200</v>
      </c>
      <c r="C193" s="18" t="s">
        <v>215</v>
      </c>
      <c r="D193" s="7">
        <v>1</v>
      </c>
      <c r="E193" s="7">
        <v>32500</v>
      </c>
      <c r="F193" s="7">
        <v>33450</v>
      </c>
      <c r="G193" s="7" t="s">
        <v>362</v>
      </c>
      <c r="H193" s="17">
        <f t="shared" si="6"/>
        <v>32975</v>
      </c>
      <c r="I193" s="21">
        <f t="shared" si="7"/>
        <v>32975</v>
      </c>
    </row>
    <row r="194" spans="1:9">
      <c r="A194" s="20">
        <v>180</v>
      </c>
      <c r="B194" s="18"/>
      <c r="C194" s="18" t="s">
        <v>24</v>
      </c>
      <c r="D194" s="7">
        <v>45</v>
      </c>
      <c r="E194" s="7">
        <v>32200</v>
      </c>
      <c r="F194" s="7">
        <v>34200</v>
      </c>
      <c r="G194" s="7" t="s">
        <v>363</v>
      </c>
      <c r="H194" s="17">
        <f t="shared" si="6"/>
        <v>33200</v>
      </c>
      <c r="I194" s="21">
        <f t="shared" si="7"/>
        <v>1494000</v>
      </c>
    </row>
    <row r="195" spans="1:9">
      <c r="A195" s="20">
        <v>181</v>
      </c>
      <c r="B195" s="18" t="s">
        <v>201</v>
      </c>
      <c r="C195" s="18" t="s">
        <v>215</v>
      </c>
      <c r="D195" s="7">
        <v>2</v>
      </c>
      <c r="E195" s="7">
        <v>33000</v>
      </c>
      <c r="F195" s="7">
        <v>33450</v>
      </c>
      <c r="G195" s="7" t="s">
        <v>364</v>
      </c>
      <c r="H195" s="17">
        <f t="shared" si="6"/>
        <v>33225</v>
      </c>
      <c r="I195" s="21">
        <f t="shared" si="7"/>
        <v>66450</v>
      </c>
    </row>
    <row r="196" spans="1:9">
      <c r="A196" s="20">
        <v>182</v>
      </c>
      <c r="B196" s="18" t="s">
        <v>202</v>
      </c>
      <c r="C196" s="18" t="s">
        <v>24</v>
      </c>
      <c r="D196" s="7">
        <v>1</v>
      </c>
      <c r="E196" s="7">
        <v>33000</v>
      </c>
      <c r="F196" s="7">
        <v>34250</v>
      </c>
      <c r="G196" s="7" t="s">
        <v>362</v>
      </c>
      <c r="H196" s="17">
        <f t="shared" si="6"/>
        <v>33625</v>
      </c>
      <c r="I196" s="21">
        <f t="shared" si="7"/>
        <v>33625</v>
      </c>
    </row>
    <row r="197" spans="1:9">
      <c r="A197" s="20">
        <v>183</v>
      </c>
      <c r="B197" s="18" t="s">
        <v>203</v>
      </c>
      <c r="C197" s="18" t="s">
        <v>217</v>
      </c>
      <c r="D197" s="7">
        <v>14</v>
      </c>
      <c r="E197" s="7">
        <v>33700</v>
      </c>
      <c r="F197" s="7">
        <v>34200</v>
      </c>
      <c r="G197" s="7" t="s">
        <v>362</v>
      </c>
      <c r="H197" s="17">
        <f t="shared" si="6"/>
        <v>33950</v>
      </c>
      <c r="I197" s="21">
        <f t="shared" si="7"/>
        <v>475300</v>
      </c>
    </row>
    <row r="198" spans="1:9">
      <c r="A198" s="20">
        <v>184</v>
      </c>
      <c r="B198" s="18" t="s">
        <v>204</v>
      </c>
      <c r="C198" s="18" t="s">
        <v>215</v>
      </c>
      <c r="D198" s="7">
        <v>2</v>
      </c>
      <c r="E198" s="7">
        <v>33700</v>
      </c>
      <c r="F198" s="7">
        <v>35260</v>
      </c>
      <c r="G198" s="7" t="s">
        <v>365</v>
      </c>
      <c r="H198" s="17">
        <f t="shared" si="6"/>
        <v>34480</v>
      </c>
      <c r="I198" s="21">
        <f t="shared" si="7"/>
        <v>68960</v>
      </c>
    </row>
    <row r="199" spans="1:9">
      <c r="A199" s="20">
        <v>185</v>
      </c>
      <c r="B199" s="18" t="s">
        <v>205</v>
      </c>
      <c r="C199" s="18" t="s">
        <v>24</v>
      </c>
      <c r="D199" s="7">
        <v>6</v>
      </c>
      <c r="E199" s="7">
        <v>34270</v>
      </c>
      <c r="F199" s="7">
        <v>35600</v>
      </c>
      <c r="G199" s="7" t="s">
        <v>366</v>
      </c>
      <c r="H199" s="17">
        <f t="shared" si="6"/>
        <v>34935</v>
      </c>
      <c r="I199" s="21">
        <f t="shared" si="7"/>
        <v>209610</v>
      </c>
    </row>
    <row r="200" spans="1:9">
      <c r="A200" s="20">
        <v>186</v>
      </c>
      <c r="B200" s="18" t="s">
        <v>206</v>
      </c>
      <c r="C200" s="18" t="s">
        <v>215</v>
      </c>
      <c r="D200" s="7">
        <v>1</v>
      </c>
      <c r="E200" s="7">
        <v>35500</v>
      </c>
      <c r="F200" s="7">
        <v>35600</v>
      </c>
      <c r="G200" s="7" t="s">
        <v>367</v>
      </c>
      <c r="H200" s="17">
        <f t="shared" si="6"/>
        <v>35550</v>
      </c>
      <c r="I200" s="21">
        <f t="shared" si="7"/>
        <v>35550</v>
      </c>
    </row>
    <row r="201" spans="1:9" ht="30">
      <c r="A201" s="20">
        <v>187</v>
      </c>
      <c r="B201" s="18" t="s">
        <v>207</v>
      </c>
      <c r="C201" s="18" t="s">
        <v>24</v>
      </c>
      <c r="D201" s="7">
        <v>1</v>
      </c>
      <c r="E201" s="7">
        <v>35000</v>
      </c>
      <c r="F201" s="7">
        <v>36500</v>
      </c>
      <c r="G201" s="7" t="s">
        <v>368</v>
      </c>
      <c r="H201" s="17">
        <f t="shared" si="6"/>
        <v>35750</v>
      </c>
      <c r="I201" s="21">
        <f t="shared" si="7"/>
        <v>35750</v>
      </c>
    </row>
    <row r="202" spans="1:9">
      <c r="A202" s="20">
        <v>188</v>
      </c>
      <c r="B202" s="18" t="s">
        <v>208</v>
      </c>
      <c r="C202" s="18" t="s">
        <v>24</v>
      </c>
      <c r="D202" s="7">
        <v>12</v>
      </c>
      <c r="E202" s="7">
        <v>37000</v>
      </c>
      <c r="F202" s="7">
        <v>37500</v>
      </c>
      <c r="G202" s="7" t="s">
        <v>369</v>
      </c>
      <c r="H202" s="17">
        <f t="shared" si="6"/>
        <v>37250</v>
      </c>
      <c r="I202" s="21">
        <f t="shared" si="7"/>
        <v>447000</v>
      </c>
    </row>
    <row r="203" spans="1:9">
      <c r="A203" s="20">
        <v>189</v>
      </c>
      <c r="B203" s="18" t="s">
        <v>209</v>
      </c>
      <c r="C203" s="18" t="s">
        <v>217</v>
      </c>
      <c r="D203" s="7">
        <v>8</v>
      </c>
      <c r="E203" s="7">
        <v>40500</v>
      </c>
      <c r="F203" s="7">
        <v>42100</v>
      </c>
      <c r="G203" s="7" t="s">
        <v>370</v>
      </c>
      <c r="H203" s="17">
        <f t="shared" si="6"/>
        <v>41300</v>
      </c>
      <c r="I203" s="21">
        <f t="shared" si="7"/>
        <v>330400</v>
      </c>
    </row>
    <row r="204" spans="1:9" ht="45">
      <c r="A204" s="20">
        <v>190</v>
      </c>
      <c r="B204" s="18" t="s">
        <v>210</v>
      </c>
      <c r="C204" s="18" t="s">
        <v>217</v>
      </c>
      <c r="D204" s="7">
        <v>5</v>
      </c>
      <c r="E204" s="7">
        <v>45800</v>
      </c>
      <c r="F204" s="7">
        <v>47500</v>
      </c>
      <c r="G204" s="7" t="s">
        <v>371</v>
      </c>
      <c r="H204" s="17">
        <f t="shared" si="6"/>
        <v>46650</v>
      </c>
      <c r="I204" s="21">
        <f t="shared" si="7"/>
        <v>233250</v>
      </c>
    </row>
    <row r="205" spans="1:9" ht="45">
      <c r="A205" s="20">
        <v>191</v>
      </c>
      <c r="B205" s="18" t="s">
        <v>211</v>
      </c>
      <c r="C205" s="18" t="s">
        <v>217</v>
      </c>
      <c r="D205" s="7">
        <v>12</v>
      </c>
      <c r="E205" s="7">
        <v>47350</v>
      </c>
      <c r="F205" s="7">
        <v>48540</v>
      </c>
      <c r="G205" s="7" t="s">
        <v>372</v>
      </c>
      <c r="H205" s="17">
        <f t="shared" si="6"/>
        <v>47945</v>
      </c>
      <c r="I205" s="21">
        <f t="shared" si="7"/>
        <v>575340</v>
      </c>
    </row>
    <row r="206" spans="1:9" ht="30">
      <c r="A206" s="20">
        <v>192</v>
      </c>
      <c r="B206" s="18" t="s">
        <v>212</v>
      </c>
      <c r="C206" s="18" t="s">
        <v>217</v>
      </c>
      <c r="D206" s="7">
        <v>2</v>
      </c>
      <c r="E206" s="7">
        <v>53000</v>
      </c>
      <c r="F206" s="7">
        <v>53650</v>
      </c>
      <c r="G206" s="7" t="s">
        <v>373</v>
      </c>
      <c r="H206" s="17">
        <f t="shared" si="6"/>
        <v>53325</v>
      </c>
      <c r="I206" s="21">
        <f t="shared" si="7"/>
        <v>106650</v>
      </c>
    </row>
    <row r="207" spans="1:9" ht="30">
      <c r="A207" s="20">
        <v>193</v>
      </c>
      <c r="B207" s="18" t="s">
        <v>213</v>
      </c>
      <c r="C207" s="18" t="s">
        <v>217</v>
      </c>
      <c r="D207" s="7">
        <v>1</v>
      </c>
      <c r="E207" s="7">
        <v>59000</v>
      </c>
      <c r="F207" s="7">
        <v>59680</v>
      </c>
      <c r="G207" s="7" t="s">
        <v>374</v>
      </c>
      <c r="H207" s="17">
        <f t="shared" si="6"/>
        <v>59340</v>
      </c>
      <c r="I207" s="21">
        <f t="shared" si="7"/>
        <v>59340</v>
      </c>
    </row>
    <row r="208" spans="1:9" ht="30">
      <c r="A208" s="20">
        <v>194</v>
      </c>
      <c r="B208" s="18" t="s">
        <v>214</v>
      </c>
      <c r="C208" s="18" t="s">
        <v>215</v>
      </c>
      <c r="D208" s="7">
        <v>1</v>
      </c>
      <c r="E208" s="7">
        <v>69000</v>
      </c>
      <c r="F208" s="7">
        <v>70250</v>
      </c>
      <c r="G208" s="7" t="s">
        <v>375</v>
      </c>
      <c r="H208" s="17">
        <f t="shared" si="6"/>
        <v>69625</v>
      </c>
      <c r="I208" s="21">
        <f t="shared" si="7"/>
        <v>69625</v>
      </c>
    </row>
    <row r="209" spans="1:9">
      <c r="A209" s="20">
        <v>195</v>
      </c>
      <c r="B209" s="18"/>
      <c r="C209" s="18"/>
      <c r="D209" s="7"/>
      <c r="E209" s="7"/>
      <c r="F209" s="7"/>
      <c r="G209" s="7"/>
      <c r="H209" s="7"/>
      <c r="I209" s="22">
        <f>SUM(I15:I208)</f>
        <v>15626220</v>
      </c>
    </row>
    <row r="212" spans="1:9">
      <c r="B212" s="2" t="s">
        <v>23</v>
      </c>
      <c r="G212" s="3" t="s">
        <v>19</v>
      </c>
    </row>
    <row r="213" spans="1:9">
      <c r="B213" s="2" t="s">
        <v>25</v>
      </c>
      <c r="G213" s="3" t="s">
        <v>26</v>
      </c>
    </row>
  </sheetData>
  <mergeCells count="25">
    <mergeCell ref="A1:I1"/>
    <mergeCell ref="A6:I6"/>
    <mergeCell ref="D3:I3"/>
    <mergeCell ref="D2:I2"/>
    <mergeCell ref="A2:C2"/>
    <mergeCell ref="A5:I5"/>
    <mergeCell ref="A3:C3"/>
    <mergeCell ref="A4:C4"/>
    <mergeCell ref="D4:I4"/>
    <mergeCell ref="L46:P46"/>
    <mergeCell ref="A9:I9"/>
    <mergeCell ref="A10:I10"/>
    <mergeCell ref="A11:I11"/>
    <mergeCell ref="A7:I7"/>
    <mergeCell ref="A8:I8"/>
    <mergeCell ref="H13:H14"/>
    <mergeCell ref="E13:E14"/>
    <mergeCell ref="A12:I12"/>
    <mergeCell ref="F13:F14"/>
    <mergeCell ref="G13:G14"/>
    <mergeCell ref="C13:C14"/>
    <mergeCell ref="D13:D14"/>
    <mergeCell ref="A13:A14"/>
    <mergeCell ref="B13:B14"/>
    <mergeCell ref="I13:I14"/>
  </mergeCells>
  <pageMargins left="0.70866141732283472" right="0.19685039370078741" top="0.74803149606299213" bottom="0.74803149606299213" header="0.31496062992125984" footer="0.31496062992125984"/>
  <pageSetup paperSize="9" scale="58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Владимирович Приль</cp:lastModifiedBy>
  <cp:lastPrinted>2025-02-06T02:30:29Z</cp:lastPrinted>
  <dcterms:created xsi:type="dcterms:W3CDTF">2014-11-19T08:38:45Z</dcterms:created>
  <dcterms:modified xsi:type="dcterms:W3CDTF">2025-02-06T02:34:29Z</dcterms:modified>
</cp:coreProperties>
</file>