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630" windowWidth="20775" windowHeight="11190"/>
  </bookViews>
  <sheets>
    <sheet name="Ремонт коридора и помещений №18" sheetId="1" r:id="rId1"/>
  </sheets>
  <definedNames>
    <definedName name="_xlnm.Print_Titles" localSheetId="0">'Ремонт коридора и помещений №18'!$5:$5</definedName>
    <definedName name="_xlnm.Print_Area" localSheetId="0">'Ремонт коридора и помещений №18'!$A$1:$E$84</definedName>
  </definedNames>
  <calcPr calcId="125725"/>
</workbook>
</file>

<file path=xl/calcChain.xml><?xml version="1.0" encoding="utf-8"?>
<calcChain xmlns="http://schemas.openxmlformats.org/spreadsheetml/2006/main">
  <c r="A78" i="1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6"/>
  <c r="A55"/>
  <c r="A54"/>
  <c r="A53"/>
  <c r="A52"/>
  <c r="A50"/>
  <c r="A49"/>
  <c r="A47"/>
  <c r="A46"/>
  <c r="A45"/>
  <c r="A44"/>
  <c r="A43"/>
  <c r="A41"/>
  <c r="A40"/>
  <c r="A39"/>
  <c r="A38"/>
  <c r="A37"/>
  <c r="A36"/>
  <c r="A35"/>
  <c r="A34"/>
  <c r="A33"/>
  <c r="A32"/>
  <c r="A31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<sst xmlns="http://schemas.openxmlformats.org/spreadsheetml/2006/main" count="296" uniqueCount="158">
  <si>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</si>
  <si>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</si>
  <si>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</si>
  <si>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</si>
  <si>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</si>
  <si>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</si>
  <si>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Раздел 1. Демонтажные работы</t>
  </si>
  <si>
    <t>1</t>
  </si>
  <si>
    <t>Разборка облицовки из гипсокартонных листов: стен и перегородок</t>
  </si>
  <si>
    <t>100 м2</t>
  </si>
  <si>
    <t xml:space="preserve">1 </t>
  </si>
  <si>
    <t>2</t>
  </si>
  <si>
    <t>Разборка облицовки стен: из керамических глазурованных плиток</t>
  </si>
  <si>
    <t>3</t>
  </si>
  <si>
    <t>Снятие обоев: простых и улучшенных</t>
  </si>
  <si>
    <t>4</t>
  </si>
  <si>
    <t>Разборка кирпичных перегородок на отдельные кирпичи</t>
  </si>
  <si>
    <t>м3</t>
  </si>
  <si>
    <t>5</t>
  </si>
  <si>
    <t>Разборка элементов облицовки потолков с разборкой каркаса: плит растровых</t>
  </si>
  <si>
    <t>6</t>
  </si>
  <si>
    <t>Разборка элементов облицовки потолков с разборкой каркаса: пластиковых панелей</t>
  </si>
  <si>
    <t>7</t>
  </si>
  <si>
    <t>Разборка плинтусов: деревянных и из пластмассовых материалов</t>
  </si>
  <si>
    <t>100 м</t>
  </si>
  <si>
    <t>8</t>
  </si>
  <si>
    <t>Демонтаж: светильников для люминесцентных ламп</t>
  </si>
  <si>
    <t>100 шт</t>
  </si>
  <si>
    <t>9</t>
  </si>
  <si>
    <t>Демонтаж: выключателей, розеток</t>
  </si>
  <si>
    <t>10</t>
  </si>
  <si>
    <t>шт</t>
  </si>
  <si>
    <t>11</t>
  </si>
  <si>
    <t>Короба пластмассовые: шириной до 40 мм
(Приказ от 14.07.2022 № 571/пр п.83 табл.2 Демонтаж (разборка) сетей инженерно-технического обеспечения ОЗП=0,6; ЭМ=0,6 к расх.; ЗПМ=0,6; МАТ=0 к расх.; ТЗ=0,6; ТЗМ=0,6)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</si>
  <si>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12</t>
  </si>
  <si>
    <t>Демонтаж кабеля</t>
  </si>
  <si>
    <t>13</t>
  </si>
  <si>
    <t>Отбивка штукатурки с поверхностей: стен и потолков кирпичных</t>
  </si>
  <si>
    <t>14</t>
  </si>
  <si>
    <t>Устройство перегородок из ПВХ профилей: с дверным блоком
(Приказ от 14.07.2022 № 571/пр п.83 табл.2 Демонтаж (разборка) сборных деревянных конструкций ОЗП=0,8; ЭМ=0,8 к расх.; ЗПМ=0,8; МАТ=0 к расх.; ТЗ=0,8; ТЗМ=0,8)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</si>
  <si>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15</t>
  </si>
  <si>
    <t>16</t>
  </si>
  <si>
    <t>Снятие подоконных досок: пластиковых</t>
  </si>
  <si>
    <t>17</t>
  </si>
  <si>
    <t>Разборка покрытий полов: из керамических плиток</t>
  </si>
  <si>
    <t>18</t>
  </si>
  <si>
    <t>Разборка отбойным молотком стяжек толщиной 20 мм: цементных, бетонных с кирпичным щебнем</t>
  </si>
  <si>
    <t>19</t>
  </si>
  <si>
    <t>Добавлять или исключать на каждые 5 мм изменения толщины стяжки: к норме 57-01-021-02
( увеличение слоя до 80мм ПЗ=12 (ОЗП=12; ЭМ=12 к расх.; ЗПМ=12; МАТ=12 к расх.; ТЗ=12; ТЗМ=12))</t>
  </si>
  <si>
    <t>20</t>
  </si>
  <si>
    <t>Затаривание строительного мусора в мешки</t>
  </si>
  <si>
    <t>т</t>
  </si>
  <si>
    <t>21</t>
  </si>
  <si>
    <t>Погрузка в автотранспортное средство: мусор строительный с погрузкой вручную</t>
  </si>
  <si>
    <t>22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</si>
  <si>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30 км</t>
  </si>
  <si>
    <t>Раздел 2. Ремонтные работы</t>
  </si>
  <si>
    <t>стены</t>
  </si>
  <si>
    <t>23</t>
  </si>
  <si>
    <t>Штукатурка поверхностей внутри здания цементно-известковым или цементным раствором по камню и бетону: улучшенная стен
( увеличение толщины до 50мм ПЗ=3,33 (ОЗП=3,33; ЭМ=3,33 к расх.; ЗПМ=3,33; МАТ=3,33 к расх.; ТЗ=3,33; ТЗМ=3,33))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</si>
  <si>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24</t>
  </si>
  <si>
    <t>Профиль стальной оцинкованный маячковый, высота 6 мм, длина 3000 мм, толщина стали 0,6 мм</t>
  </si>
  <si>
    <t>м</t>
  </si>
  <si>
    <t>25</t>
  </si>
  <si>
    <t>Грунтовка укрепляющая, глубокого проникновения, быстросохнущая, паропроницаемая</t>
  </si>
  <si>
    <t>кг</t>
  </si>
  <si>
    <t>26</t>
  </si>
  <si>
    <t>Окраска водно-дисперсионными акриловыми составами улучшенная: по штукатурке стен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</si>
  <si>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27</t>
  </si>
  <si>
    <t>28</t>
  </si>
  <si>
    <t>Краска для стен и потолков Dulux Professional Bindo 7 белая база BW 9 л</t>
  </si>
  <si>
    <t>29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</si>
  <si>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</si>
  <si>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30</t>
  </si>
  <si>
    <t>Плитка керамическая для внутренней облицовки стен, глазурованная, гладкая, цветная, толщина 8 мм</t>
  </si>
  <si>
    <t>м2</t>
  </si>
  <si>
    <t>31</t>
  </si>
  <si>
    <t>Установка подоконных досок из ПВХ: в каменных стенах толщиной свыше 0,51 м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</si>
  <si>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32</t>
  </si>
  <si>
    <t>Облицовка оконных и дверных откосов декоративным бумажно-слоистым пластиком или листами из синтетических материалов на клее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</si>
  <si>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33</t>
  </si>
  <si>
    <t>Установка уголков ПВХ на клее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</si>
  <si>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потолок</t>
  </si>
  <si>
    <t>34</t>
  </si>
  <si>
    <t>Штукатурка поверхностей внутри здания цементно-известковым или цементным раствором по камню и бетону: улучшенная потолков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</si>
  <si>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35</t>
  </si>
  <si>
    <t>36</t>
  </si>
  <si>
    <t>Окраска водно-дисперсионными акриловыми составами улучшенная: по штукатурке потолков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</si>
  <si>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37</t>
  </si>
  <si>
    <t>38</t>
  </si>
  <si>
    <t>39</t>
  </si>
  <si>
    <t>Устройство подвесных потолков из декоративно-акустических плит по готовому каркасу с установкой направляющих и деталей крепления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</si>
  <si>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41</t>
  </si>
  <si>
    <t>Панели потолочные декоративные оцинкованные в комплекте с подвесной системой из оцинкованной стали, окрашенные, класс пожарной опасности КМ1, толщина стали 0,5 мм, толщина панели 8-10 мм</t>
  </si>
  <si>
    <t>пол</t>
  </si>
  <si>
    <t>42</t>
  </si>
  <si>
    <t>Устройство стяжек: цементных толщиной 20 мм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</si>
  <si>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43</t>
  </si>
  <si>
    <t>Устройство стяжек: на каждые 5 мм изменения толщины стяжки добавлять или исключать к норме 11-01-011-01
( увеличение слоя до 50мм ПЗ=6 (ОЗП=6; ЭМ=6 к расх.; ЗПМ=6; МАТ=6 к расх.; ТЗ=6; ТЗМ=6))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</si>
  <si>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44</t>
  </si>
  <si>
    <t>Устройство покрытий из плит керамогранитных размером: 40х40 см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</si>
  <si>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45</t>
  </si>
  <si>
    <t>Устройство плинтусов: из плиток керамических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</si>
  <si>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46</t>
  </si>
  <si>
    <t>Плитка керамогранитная, неполированная, многоцветная, толщина 10 мм</t>
  </si>
  <si>
    <t>Раздел 3. Электромонтажные работы</t>
  </si>
  <si>
    <t>47</t>
  </si>
  <si>
    <t>Короба пластмассовые: шириной до 120 мм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</si>
  <si>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48</t>
  </si>
  <si>
    <t>Кабель-канал (короб), размеры 100х60 мм</t>
  </si>
  <si>
    <t>49</t>
  </si>
  <si>
    <t>Накладки на стык для кабель-канала, размеры 100х60 мм</t>
  </si>
  <si>
    <t>50</t>
  </si>
  <si>
    <t>Углы плоские для кабель-канала, размеры 100х60 мм</t>
  </si>
  <si>
    <t>51</t>
  </si>
  <si>
    <t>Угол Т-образный для кабель-канала, размеры 100х60 мм</t>
  </si>
  <si>
    <t>52</t>
  </si>
  <si>
    <t>Заглушки для кабель-канала, размеры 105х50 мм</t>
  </si>
  <si>
    <t>53</t>
  </si>
  <si>
    <t>Перегородки разделительные для кабель-канала, размеры 100х60 мм</t>
  </si>
  <si>
    <t>54</t>
  </si>
  <si>
    <t>Короба пластмассовые: шириной до 40 мм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</si>
  <si>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55</t>
  </si>
  <si>
    <t>Кабель-канал (короб), размеры 40х40 мм</t>
  </si>
  <si>
    <t>56</t>
  </si>
  <si>
    <t>Кабель-канал (короб), размеры 40х25 мм</t>
  </si>
  <si>
    <t>57</t>
  </si>
  <si>
    <t>Провод в лотках, сечением: до 6 мм2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</si>
  <si>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58</t>
  </si>
  <si>
    <t>Кабель силовой с медными жилами ВВГнг(A)-LS 3х1,5ок(N, PE)-660</t>
  </si>
  <si>
    <t>1000 м</t>
  </si>
  <si>
    <t>59</t>
  </si>
  <si>
    <t>Провод в лотках, сечением: до 35 мм2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</si>
  <si>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60</t>
  </si>
  <si>
    <t>Кабель силовой с медными жилами ВВГнг(A)-LS 3х2,5ок(N, PE)-660</t>
  </si>
  <si>
    <t>61</t>
  </si>
  <si>
    <t>Кабель силовой с медными жилами ВВГнг(A)-LS 5х4мк-660</t>
  </si>
  <si>
    <t>62</t>
  </si>
  <si>
    <t>Выключатель: одноклавишный неутопленного типа при открытой проводке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</si>
  <si>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63</t>
  </si>
  <si>
    <t>Выключатель открытого монтажа, одноклавишный, 10 А, цвет белый, IP54</t>
  </si>
  <si>
    <t>64</t>
  </si>
  <si>
    <t>Розетка штепсельная: неутопленного типа при открытой проводке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</si>
  <si>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65</t>
  </si>
  <si>
    <t>Розетка открытого монтажа, одноместная, с заземляющим контактом, 16 А, IP54</t>
  </si>
  <si>
    <t>66</t>
  </si>
  <si>
    <t>Светильник в подвесных потолках, устанавливаемый: на закладных деталях, количество ламп в светильнике свыше 2 до 4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</si>
  <si>
    <t>67</t>
  </si>
  <si>
    <t>Светильник потолочный с декоративной накладкой, мощность 40 Вт, световой поток 3100 лм, степень защиты IP54, 595х595х42 мм</t>
  </si>
  <si>
    <t>Составил:</t>
  </si>
  <si>
    <t/>
  </si>
  <si>
    <t>[должность, подпись (инициалы, фамилия)]</t>
  </si>
  <si>
    <t>Проверил:</t>
  </si>
  <si>
    <t>Директор ООО "Инженерные Решения"</t>
  </si>
  <si>
    <t>Желобецкий Э.Г.</t>
  </si>
  <si>
    <t xml:space="preserve"> Главный врач ЧУЗ "КБ "РЖД-Медицина" г. Тюмень"</t>
  </si>
  <si>
    <t>Одинцов С.Н.</t>
  </si>
  <si>
    <t>Прибор или аппарат 
(Приказ от 14.07.2022 № 571/пр п.84 табл.3 Демонтаж оборудования, пригодного для дальнейшего использования, со снятием с места установки, необходимой (частичной) разборкой без хранения (перемещается на другое место установки и тому подобное) ОЗП=0,6; ЭМ=0,6 к расх.; ЗПМ=0,6; МАТ=0 к расх.; ТЗ=0,6; ТЗМ=0,6)
(Приказ от 30.01.2024 № 55/пр прил.5 табл.3 п.1.1 Производство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работ отсутствуют загромождающие помещение предметы ОЗП=1,2; ЭМ=1,2 к расх.; ЗПМ=1,2; ТЗ=1,2; ТЗМ=1,2)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</si>
</sst>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"/>
  </numFmts>
  <fonts count="8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right" vertical="top" wrapText="1"/>
    </xf>
    <xf numFmtId="0" fontId="6" fillId="0" borderId="4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92"/>
  <sheetViews>
    <sheetView tabSelected="1" zoomScaleNormal="100" zoomScaleSheetLayoutView="98" workbookViewId="0">
      <selection activeCell="K15" sqref="K15"/>
    </sheetView>
  </sheetViews>
  <sheetFormatPr defaultColWidth="9.140625" defaultRowHeight="11.25" customHeight="1"/>
  <cols>
    <col min="1" max="1" width="5.5703125" style="1" customWidth="1"/>
    <col min="2" max="2" width="5.5703125" style="2" customWidth="1"/>
    <col min="3" max="3" width="48" style="2" customWidth="1"/>
    <col min="4" max="4" width="10.7109375" style="2" customWidth="1"/>
    <col min="5" max="5" width="12.28515625" style="2" customWidth="1"/>
    <col min="6" max="6" width="9.140625" style="2"/>
    <col min="7" max="7" width="4.7109375" style="2" hidden="1" customWidth="1"/>
    <col min="8" max="13" width="9.140625" style="2"/>
    <col min="14" max="15" width="135.28515625" style="3" hidden="1" customWidth="1"/>
    <col min="16" max="16" width="55.140625" style="3" hidden="1" customWidth="1"/>
    <col min="17" max="17" width="69" style="3" hidden="1" customWidth="1"/>
    <col min="18" max="18" width="55.140625" style="3" hidden="1" customWidth="1"/>
    <col min="19" max="19" width="69" style="3" hidden="1" customWidth="1"/>
    <col min="20" max="16384" width="9.140625" style="2"/>
  </cols>
  <sheetData>
    <row r="2" spans="1:14" customFormat="1" ht="18">
      <c r="A2" s="32" t="s">
        <v>0</v>
      </c>
      <c r="B2" s="32"/>
      <c r="C2" s="32"/>
      <c r="D2" s="32"/>
      <c r="E2" s="32"/>
    </row>
    <row r="3" spans="1:14" customFormat="1" ht="9.75" customHeight="1">
      <c r="A3" s="4"/>
    </row>
    <row r="4" spans="1:14" customFormat="1" ht="36" customHeight="1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14" customFormat="1" ht="15">
      <c r="A5" s="7">
        <v>1</v>
      </c>
      <c r="B5" s="8">
        <v>2</v>
      </c>
      <c r="C5" s="8">
        <v>3</v>
      </c>
      <c r="D5" s="8">
        <v>4</v>
      </c>
      <c r="E5" s="8">
        <v>5</v>
      </c>
    </row>
    <row r="6" spans="1:14" customFormat="1" ht="15" customHeight="1">
      <c r="A6" s="33" t="s">
        <v>6</v>
      </c>
      <c r="B6" s="34"/>
      <c r="C6" s="34"/>
      <c r="D6" s="34"/>
      <c r="E6" s="34"/>
      <c r="N6" s="9" t="s">
        <v>6</v>
      </c>
    </row>
    <row r="7" spans="1:14" customFormat="1" ht="22.5">
      <c r="A7" s="10">
        <f>IF(G7&lt;&gt;"",COUNTA(G$1:G7),"")</f>
        <v>1</v>
      </c>
      <c r="B7" s="11" t="s">
        <v>7</v>
      </c>
      <c r="C7" s="12" t="s">
        <v>8</v>
      </c>
      <c r="D7" s="13" t="s">
        <v>9</v>
      </c>
      <c r="E7" s="14">
        <v>0.15</v>
      </c>
      <c r="G7" s="2" t="s">
        <v>10</v>
      </c>
      <c r="N7" s="9"/>
    </row>
    <row r="8" spans="1:14" customFormat="1" ht="22.5">
      <c r="A8" s="10">
        <f>IF(G8&lt;&gt;"",COUNTA(G$1:G8),"")</f>
        <v>2</v>
      </c>
      <c r="B8" s="11" t="s">
        <v>11</v>
      </c>
      <c r="C8" s="12" t="s">
        <v>12</v>
      </c>
      <c r="D8" s="13" t="s">
        <v>9</v>
      </c>
      <c r="E8" s="14">
        <v>0.03</v>
      </c>
      <c r="G8" s="2" t="s">
        <v>10</v>
      </c>
      <c r="N8" s="9"/>
    </row>
    <row r="9" spans="1:14" customFormat="1" ht="15">
      <c r="A9" s="10">
        <f>IF(G9&lt;&gt;"",COUNTA(G$1:G9),"")</f>
        <v>3</v>
      </c>
      <c r="B9" s="11" t="s">
        <v>13</v>
      </c>
      <c r="C9" s="12" t="s">
        <v>14</v>
      </c>
      <c r="D9" s="13" t="s">
        <v>9</v>
      </c>
      <c r="E9" s="15">
        <v>0.73960000000000004</v>
      </c>
      <c r="G9" s="2" t="s">
        <v>10</v>
      </c>
      <c r="N9" s="9"/>
    </row>
    <row r="10" spans="1:14" customFormat="1" ht="15">
      <c r="A10" s="10">
        <f>IF(G10&lt;&gt;"",COUNTA(G$1:G10),"")</f>
        <v>4</v>
      </c>
      <c r="B10" s="11" t="s">
        <v>15</v>
      </c>
      <c r="C10" s="12" t="s">
        <v>16</v>
      </c>
      <c r="D10" s="13" t="s">
        <v>17</v>
      </c>
      <c r="E10" s="16">
        <v>3</v>
      </c>
      <c r="G10" s="2" t="s">
        <v>10</v>
      </c>
      <c r="N10" s="9"/>
    </row>
    <row r="11" spans="1:14" customFormat="1" ht="22.5">
      <c r="A11" s="10">
        <f>IF(G11&lt;&gt;"",COUNTA(G$1:G11),"")</f>
        <v>5</v>
      </c>
      <c r="B11" s="11" t="s">
        <v>18</v>
      </c>
      <c r="C11" s="12" t="s">
        <v>19</v>
      </c>
      <c r="D11" s="13" t="s">
        <v>9</v>
      </c>
      <c r="E11" s="15">
        <v>0.58330000000000004</v>
      </c>
      <c r="G11" s="2" t="s">
        <v>10</v>
      </c>
      <c r="N11" s="9"/>
    </row>
    <row r="12" spans="1:14" customFormat="1" ht="22.5">
      <c r="A12" s="10">
        <f>IF(G12&lt;&gt;"",COUNTA(G$1:G12),"")</f>
        <v>6</v>
      </c>
      <c r="B12" s="11" t="s">
        <v>20</v>
      </c>
      <c r="C12" s="12" t="s">
        <v>21</v>
      </c>
      <c r="D12" s="13" t="s">
        <v>9</v>
      </c>
      <c r="E12" s="15">
        <v>2.69E-2</v>
      </c>
      <c r="G12" s="2" t="s">
        <v>10</v>
      </c>
      <c r="N12" s="9"/>
    </row>
    <row r="13" spans="1:14" customFormat="1" ht="23.25" customHeight="1">
      <c r="A13" s="10">
        <f>IF(G13&lt;&gt;"",COUNTA(G$1:G13),"")</f>
        <v>7</v>
      </c>
      <c r="B13" s="11" t="s">
        <v>22</v>
      </c>
      <c r="C13" s="12" t="s">
        <v>23</v>
      </c>
      <c r="D13" s="13" t="s">
        <v>24</v>
      </c>
      <c r="E13" s="14">
        <v>0.48</v>
      </c>
      <c r="G13" s="2" t="s">
        <v>10</v>
      </c>
      <c r="N13" s="9"/>
    </row>
    <row r="14" spans="1:14" customFormat="1" ht="15">
      <c r="A14" s="10">
        <f>IF(G14&lt;&gt;"",COUNTA(G$1:G14),"")</f>
        <v>8</v>
      </c>
      <c r="B14" s="11" t="s">
        <v>25</v>
      </c>
      <c r="C14" s="12" t="s">
        <v>26</v>
      </c>
      <c r="D14" s="13" t="s">
        <v>27</v>
      </c>
      <c r="E14" s="17">
        <v>0.1</v>
      </c>
      <c r="G14" s="2" t="s">
        <v>10</v>
      </c>
      <c r="N14" s="9"/>
    </row>
    <row r="15" spans="1:14" customFormat="1" ht="15">
      <c r="A15" s="10">
        <f>IF(G15&lt;&gt;"",COUNTA(G$1:G15),"")</f>
        <v>9</v>
      </c>
      <c r="B15" s="11" t="s">
        <v>28</v>
      </c>
      <c r="C15" s="12" t="s">
        <v>29</v>
      </c>
      <c r="D15" s="13" t="s">
        <v>27</v>
      </c>
      <c r="E15" s="17">
        <v>0.1</v>
      </c>
      <c r="G15" s="2" t="s">
        <v>10</v>
      </c>
      <c r="N15" s="9"/>
    </row>
    <row r="16" spans="1:14" customFormat="1" ht="168" customHeight="1">
      <c r="A16" s="10">
        <f>IF(G16&lt;&gt;"",COUNTA(G$1:G16),"")</f>
        <v>10</v>
      </c>
      <c r="B16" s="11" t="s">
        <v>30</v>
      </c>
      <c r="C16" s="12" t="s">
        <v>157</v>
      </c>
      <c r="D16" s="13" t="s">
        <v>31</v>
      </c>
      <c r="E16" s="16">
        <v>1</v>
      </c>
      <c r="G16" s="2" t="s">
        <v>10</v>
      </c>
      <c r="N16" s="9"/>
    </row>
    <row r="17" spans="1:15" customFormat="1" ht="145.5" customHeight="1">
      <c r="A17" s="10">
        <f>IF(G17&lt;&gt;"",COUNTA(G$1:G17),"")</f>
        <v>11</v>
      </c>
      <c r="B17" s="11" t="s">
        <v>32</v>
      </c>
      <c r="C17" s="12" t="s">
        <v>33</v>
      </c>
      <c r="D17" s="13" t="s">
        <v>24</v>
      </c>
      <c r="E17" s="14">
        <v>0.32</v>
      </c>
      <c r="G17" s="2" t="s">
        <v>10</v>
      </c>
      <c r="N17" s="9"/>
    </row>
    <row r="18" spans="1:15" customFormat="1" ht="15">
      <c r="A18" s="10">
        <f>IF(G18&lt;&gt;"",COUNTA(G$1:G18),"")</f>
        <v>12</v>
      </c>
      <c r="B18" s="11" t="s">
        <v>34</v>
      </c>
      <c r="C18" s="12" t="s">
        <v>35</v>
      </c>
      <c r="D18" s="13" t="s">
        <v>24</v>
      </c>
      <c r="E18" s="14">
        <v>1.64</v>
      </c>
      <c r="G18" s="2" t="s">
        <v>10</v>
      </c>
      <c r="N18" s="9"/>
    </row>
    <row r="19" spans="1:15" customFormat="1" ht="22.5">
      <c r="A19" s="10">
        <f>IF(G19&lt;&gt;"",COUNTA(G$1:G19),"")</f>
        <v>13</v>
      </c>
      <c r="B19" s="11" t="s">
        <v>36</v>
      </c>
      <c r="C19" s="12" t="s">
        <v>37</v>
      </c>
      <c r="D19" s="13" t="s">
        <v>9</v>
      </c>
      <c r="E19" s="15">
        <v>0.79649999999999999</v>
      </c>
      <c r="G19" s="2" t="s">
        <v>10</v>
      </c>
      <c r="N19" s="9"/>
    </row>
    <row r="20" spans="1:15" customFormat="1" ht="134.25" customHeight="1">
      <c r="A20" s="10">
        <f>IF(G20&lt;&gt;"",COUNTA(G$1:G20),"")</f>
        <v>14</v>
      </c>
      <c r="B20" s="11" t="s">
        <v>38</v>
      </c>
      <c r="C20" s="12" t="s">
        <v>39</v>
      </c>
      <c r="D20" s="13" t="s">
        <v>9</v>
      </c>
      <c r="E20" s="15">
        <v>0.23580000000000001</v>
      </c>
      <c r="G20" s="2" t="s">
        <v>10</v>
      </c>
      <c r="N20" s="9"/>
    </row>
    <row r="21" spans="1:15" customFormat="1" ht="22.5">
      <c r="A21" s="10">
        <f>IF(G21&lt;&gt;"",COUNTA(G$1:G21),"")</f>
        <v>15</v>
      </c>
      <c r="B21" s="11" t="s">
        <v>40</v>
      </c>
      <c r="C21" s="12" t="s">
        <v>8</v>
      </c>
      <c r="D21" s="13" t="s">
        <v>9</v>
      </c>
      <c r="E21" s="18">
        <v>0.13200000000000001</v>
      </c>
      <c r="G21" s="2" t="s">
        <v>10</v>
      </c>
      <c r="N21" s="9"/>
    </row>
    <row r="22" spans="1:15" customFormat="1" ht="15">
      <c r="A22" s="10">
        <f>IF(G22&lt;&gt;"",COUNTA(G$1:G22),"")</f>
        <v>16</v>
      </c>
      <c r="B22" s="11" t="s">
        <v>41</v>
      </c>
      <c r="C22" s="12" t="s">
        <v>42</v>
      </c>
      <c r="D22" s="13" t="s">
        <v>9</v>
      </c>
      <c r="E22" s="18">
        <v>8.1000000000000003E-2</v>
      </c>
      <c r="G22" s="2" t="s">
        <v>10</v>
      </c>
      <c r="N22" s="9"/>
    </row>
    <row r="23" spans="1:15" customFormat="1" ht="15">
      <c r="A23" s="10">
        <f>IF(G23&lt;&gt;"",COUNTA(G$1:G23),"")</f>
        <v>17</v>
      </c>
      <c r="B23" s="11" t="s">
        <v>43</v>
      </c>
      <c r="C23" s="12" t="s">
        <v>44</v>
      </c>
      <c r="D23" s="13" t="s">
        <v>9</v>
      </c>
      <c r="E23" s="18">
        <v>0.45900000000000002</v>
      </c>
      <c r="G23" s="2" t="s">
        <v>10</v>
      </c>
      <c r="N23" s="9"/>
    </row>
    <row r="24" spans="1:15" customFormat="1" ht="22.5">
      <c r="A24" s="10">
        <f>IF(G24&lt;&gt;"",COUNTA(G$1:G24),"")</f>
        <v>18</v>
      </c>
      <c r="B24" s="11" t="s">
        <v>45</v>
      </c>
      <c r="C24" s="12" t="s">
        <v>46</v>
      </c>
      <c r="D24" s="13" t="s">
        <v>9</v>
      </c>
      <c r="E24" s="18">
        <v>0.45900000000000002</v>
      </c>
      <c r="G24" s="2" t="s">
        <v>10</v>
      </c>
      <c r="N24" s="9"/>
    </row>
    <row r="25" spans="1:15" customFormat="1" ht="45">
      <c r="A25" s="10">
        <f>IF(G25&lt;&gt;"",COUNTA(G$1:G25),"")</f>
        <v>19</v>
      </c>
      <c r="B25" s="11" t="s">
        <v>47</v>
      </c>
      <c r="C25" s="12" t="s">
        <v>48</v>
      </c>
      <c r="D25" s="13" t="s">
        <v>9</v>
      </c>
      <c r="E25" s="18">
        <v>0.45900000000000002</v>
      </c>
      <c r="G25" s="2" t="s">
        <v>10</v>
      </c>
      <c r="N25" s="9"/>
    </row>
    <row r="26" spans="1:15" customFormat="1" ht="15">
      <c r="A26" s="10">
        <f>IF(G26&lt;&gt;"",COUNTA(G$1:G26),"")</f>
        <v>20</v>
      </c>
      <c r="B26" s="11" t="s">
        <v>49</v>
      </c>
      <c r="C26" s="12" t="s">
        <v>50</v>
      </c>
      <c r="D26" s="13" t="s">
        <v>51</v>
      </c>
      <c r="E26" s="14">
        <v>4.07</v>
      </c>
      <c r="G26" s="2" t="s">
        <v>10</v>
      </c>
      <c r="N26" s="9"/>
    </row>
    <row r="27" spans="1:15" customFormat="1" ht="22.5">
      <c r="A27" s="10">
        <f>IF(G27&lt;&gt;"",COUNTA(G$1:G27),"")</f>
        <v>21</v>
      </c>
      <c r="B27" s="11" t="s">
        <v>52</v>
      </c>
      <c r="C27" s="12" t="s">
        <v>53</v>
      </c>
      <c r="D27" s="13" t="s">
        <v>51</v>
      </c>
      <c r="E27" s="14">
        <v>13.57</v>
      </c>
      <c r="G27" s="2" t="s">
        <v>10</v>
      </c>
      <c r="N27" s="9"/>
    </row>
    <row r="28" spans="1:15" customFormat="1" ht="67.5">
      <c r="A28" s="10">
        <f>IF(G28&lt;&gt;"",COUNTA(G$1:G28),"")</f>
        <v>22</v>
      </c>
      <c r="B28" s="11" t="s">
        <v>54</v>
      </c>
      <c r="C28" s="12" t="s">
        <v>55</v>
      </c>
      <c r="D28" s="13" t="s">
        <v>51</v>
      </c>
      <c r="E28" s="14">
        <v>13.57</v>
      </c>
      <c r="G28" s="2" t="s">
        <v>10</v>
      </c>
      <c r="N28" s="9"/>
    </row>
    <row r="29" spans="1:15" customFormat="1" ht="15" customHeight="1">
      <c r="A29" s="33" t="s">
        <v>56</v>
      </c>
      <c r="B29" s="34"/>
      <c r="C29" s="34"/>
      <c r="D29" s="34"/>
      <c r="E29" s="34"/>
      <c r="N29" s="9" t="s">
        <v>56</v>
      </c>
    </row>
    <row r="30" spans="1:15" customFormat="1" ht="15" customHeight="1">
      <c r="A30" s="35" t="s">
        <v>57</v>
      </c>
      <c r="B30" s="36"/>
      <c r="C30" s="36"/>
      <c r="D30" s="36"/>
      <c r="E30" s="36"/>
      <c r="N30" s="9"/>
      <c r="O30" s="19" t="s">
        <v>57</v>
      </c>
    </row>
    <row r="31" spans="1:15" customFormat="1" ht="202.5" customHeight="1">
      <c r="A31" s="10">
        <f>IF(G31&lt;&gt;"",COUNTA(G$1:G31),"")</f>
        <v>23</v>
      </c>
      <c r="B31" s="11" t="s">
        <v>58</v>
      </c>
      <c r="C31" s="12" t="s">
        <v>59</v>
      </c>
      <c r="D31" s="13" t="s">
        <v>9</v>
      </c>
      <c r="E31" s="15">
        <v>0.76959999999999995</v>
      </c>
      <c r="G31" s="2" t="s">
        <v>10</v>
      </c>
      <c r="N31" s="9"/>
      <c r="O31" s="19"/>
    </row>
    <row r="32" spans="1:15" customFormat="1" ht="22.5">
      <c r="A32" s="10">
        <f>IF(G32&lt;&gt;"",COUNTA(G$1:G32),"")</f>
        <v>24</v>
      </c>
      <c r="B32" s="11" t="s">
        <v>60</v>
      </c>
      <c r="C32" s="12" t="s">
        <v>61</v>
      </c>
      <c r="D32" s="13" t="s">
        <v>62</v>
      </c>
      <c r="E32" s="16">
        <v>81</v>
      </c>
      <c r="G32" s="2" t="s">
        <v>10</v>
      </c>
      <c r="N32" s="9"/>
      <c r="O32" s="19"/>
    </row>
    <row r="33" spans="1:15" customFormat="1" ht="22.5">
      <c r="A33" s="10">
        <f>IF(G33&lt;&gt;"",COUNTA(G$1:G33),"")</f>
        <v>25</v>
      </c>
      <c r="B33" s="11" t="s">
        <v>63</v>
      </c>
      <c r="C33" s="12" t="s">
        <v>64</v>
      </c>
      <c r="D33" s="13" t="s">
        <v>65</v>
      </c>
      <c r="E33" s="18">
        <v>7.9960000000000004</v>
      </c>
      <c r="G33" s="2" t="s">
        <v>10</v>
      </c>
      <c r="N33" s="9"/>
      <c r="O33" s="19"/>
    </row>
    <row r="34" spans="1:15" customFormat="1" ht="170.25" customHeight="1">
      <c r="A34" s="10">
        <f>IF(G34&lt;&gt;"",COUNTA(G$1:G34),"")</f>
        <v>26</v>
      </c>
      <c r="B34" s="11" t="s">
        <v>66</v>
      </c>
      <c r="C34" s="12" t="s">
        <v>67</v>
      </c>
      <c r="D34" s="13" t="s">
        <v>9</v>
      </c>
      <c r="E34" s="15">
        <v>0.73960000000000004</v>
      </c>
      <c r="G34" s="2" t="s">
        <v>10</v>
      </c>
      <c r="N34" s="9"/>
      <c r="O34" s="19"/>
    </row>
    <row r="35" spans="1:15" customFormat="1" ht="22.5">
      <c r="A35" s="10">
        <f>IF(G35&lt;&gt;"",COUNTA(G$1:G35),"")</f>
        <v>27</v>
      </c>
      <c r="B35" s="11" t="s">
        <v>68</v>
      </c>
      <c r="C35" s="12" t="s">
        <v>64</v>
      </c>
      <c r="D35" s="13" t="s">
        <v>65</v>
      </c>
      <c r="E35" s="18">
        <v>7.3959999999999999</v>
      </c>
      <c r="G35" s="2" t="s">
        <v>10</v>
      </c>
      <c r="N35" s="9"/>
      <c r="O35" s="19"/>
    </row>
    <row r="36" spans="1:15" customFormat="1" ht="22.5">
      <c r="A36" s="10">
        <f>IF(G36&lt;&gt;"",COUNTA(G$1:G36),"")</f>
        <v>28</v>
      </c>
      <c r="B36" s="11" t="s">
        <v>69</v>
      </c>
      <c r="C36" s="12" t="s">
        <v>70</v>
      </c>
      <c r="D36" s="13" t="s">
        <v>65</v>
      </c>
      <c r="E36" s="14">
        <v>18.489999999999998</v>
      </c>
      <c r="G36" s="2" t="s">
        <v>10</v>
      </c>
      <c r="N36" s="9"/>
      <c r="O36" s="19"/>
    </row>
    <row r="37" spans="1:15" customFormat="1" ht="190.5" customHeight="1">
      <c r="A37" s="10">
        <f>IF(G37&lt;&gt;"",COUNTA(G$1:G37),"")</f>
        <v>29</v>
      </c>
      <c r="B37" s="11" t="s">
        <v>71</v>
      </c>
      <c r="C37" s="12" t="s">
        <v>72</v>
      </c>
      <c r="D37" s="13" t="s">
        <v>9</v>
      </c>
      <c r="E37" s="14">
        <v>0.03</v>
      </c>
      <c r="G37" s="2" t="s">
        <v>10</v>
      </c>
      <c r="N37" s="9"/>
      <c r="O37" s="19"/>
    </row>
    <row r="38" spans="1:15" customFormat="1" ht="22.5">
      <c r="A38" s="10">
        <f>IF(G38&lt;&gt;"",COUNTA(G$1:G38),"")</f>
        <v>30</v>
      </c>
      <c r="B38" s="11" t="s">
        <v>73</v>
      </c>
      <c r="C38" s="12" t="s">
        <v>74</v>
      </c>
      <c r="D38" s="13" t="s">
        <v>75</v>
      </c>
      <c r="E38" s="16">
        <v>3</v>
      </c>
      <c r="G38" s="2" t="s">
        <v>10</v>
      </c>
      <c r="N38" s="9"/>
      <c r="O38" s="19"/>
    </row>
    <row r="39" spans="1:15" customFormat="1" ht="169.5" customHeight="1">
      <c r="A39" s="10">
        <f>IF(G39&lt;&gt;"",COUNTA(G$1:G39),"")</f>
        <v>31</v>
      </c>
      <c r="B39" s="11" t="s">
        <v>76</v>
      </c>
      <c r="C39" s="12" t="s">
        <v>77</v>
      </c>
      <c r="D39" s="13" t="s">
        <v>24</v>
      </c>
      <c r="E39" s="18">
        <v>5.6000000000000001E-2</v>
      </c>
      <c r="G39" s="2" t="s">
        <v>10</v>
      </c>
      <c r="N39" s="9"/>
      <c r="O39" s="19"/>
    </row>
    <row r="40" spans="1:15" customFormat="1" ht="180.75" customHeight="1">
      <c r="A40" s="10">
        <f>IF(G40&lt;&gt;"",COUNTA(G$1:G40),"")</f>
        <v>32</v>
      </c>
      <c r="B40" s="11" t="s">
        <v>78</v>
      </c>
      <c r="C40" s="12" t="s">
        <v>79</v>
      </c>
      <c r="D40" s="13" t="s">
        <v>9</v>
      </c>
      <c r="E40" s="18">
        <v>0.13200000000000001</v>
      </c>
      <c r="G40" s="2" t="s">
        <v>10</v>
      </c>
      <c r="N40" s="9"/>
      <c r="O40" s="19"/>
    </row>
    <row r="41" spans="1:15" customFormat="1" ht="158.25" customHeight="1">
      <c r="A41" s="10">
        <f>IF(G41&lt;&gt;"",COUNTA(G$1:G41),"")</f>
        <v>33</v>
      </c>
      <c r="B41" s="11" t="s">
        <v>80</v>
      </c>
      <c r="C41" s="12" t="s">
        <v>81</v>
      </c>
      <c r="D41" s="13" t="s">
        <v>24</v>
      </c>
      <c r="E41" s="14">
        <v>0.22</v>
      </c>
      <c r="G41" s="2" t="s">
        <v>10</v>
      </c>
      <c r="N41" s="9"/>
      <c r="O41" s="19"/>
    </row>
    <row r="42" spans="1:15" customFormat="1" ht="15" customHeight="1">
      <c r="A42" s="35" t="s">
        <v>82</v>
      </c>
      <c r="B42" s="36"/>
      <c r="C42" s="36"/>
      <c r="D42" s="36"/>
      <c r="E42" s="36"/>
      <c r="N42" s="9"/>
      <c r="O42" s="19" t="s">
        <v>82</v>
      </c>
    </row>
    <row r="43" spans="1:15" customFormat="1" ht="179.25" customHeight="1">
      <c r="A43" s="10">
        <f>IF(G43&lt;&gt;"",COUNTA(G$1:G43),"")</f>
        <v>34</v>
      </c>
      <c r="B43" s="11" t="s">
        <v>83</v>
      </c>
      <c r="C43" s="12" t="s">
        <v>84</v>
      </c>
      <c r="D43" s="13" t="s">
        <v>9</v>
      </c>
      <c r="E43" s="15">
        <v>2.69E-2</v>
      </c>
      <c r="G43" s="2" t="s">
        <v>10</v>
      </c>
      <c r="N43" s="9"/>
      <c r="O43" s="19"/>
    </row>
    <row r="44" spans="1:15" customFormat="1" ht="22.5">
      <c r="A44" s="10">
        <f>IF(G44&lt;&gt;"",COUNTA(G$1:G44),"")</f>
        <v>35</v>
      </c>
      <c r="B44" s="11" t="s">
        <v>85</v>
      </c>
      <c r="C44" s="12" t="s">
        <v>64</v>
      </c>
      <c r="D44" s="13" t="s">
        <v>65</v>
      </c>
      <c r="E44" s="18">
        <v>0.26900000000000002</v>
      </c>
      <c r="G44" s="2" t="s">
        <v>10</v>
      </c>
      <c r="N44" s="9"/>
      <c r="O44" s="19"/>
    </row>
    <row r="45" spans="1:15" customFormat="1" ht="191.25">
      <c r="A45" s="10">
        <f>IF(G45&lt;&gt;"",COUNTA(G$1:G45),"")</f>
        <v>36</v>
      </c>
      <c r="B45" s="11" t="s">
        <v>86</v>
      </c>
      <c r="C45" s="12" t="s">
        <v>87</v>
      </c>
      <c r="D45" s="13" t="s">
        <v>9</v>
      </c>
      <c r="E45" s="15">
        <v>2.69E-2</v>
      </c>
      <c r="G45" s="2" t="s">
        <v>10</v>
      </c>
      <c r="N45" s="9"/>
      <c r="O45" s="19"/>
    </row>
    <row r="46" spans="1:15" customFormat="1" ht="22.5">
      <c r="A46" s="10">
        <f>IF(G46&lt;&gt;"",COUNTA(G$1:G46),"")</f>
        <v>37</v>
      </c>
      <c r="B46" s="11" t="s">
        <v>88</v>
      </c>
      <c r="C46" s="12" t="s">
        <v>64</v>
      </c>
      <c r="D46" s="13" t="s">
        <v>65</v>
      </c>
      <c r="E46" s="18">
        <v>0.26900000000000002</v>
      </c>
      <c r="G46" s="2" t="s">
        <v>10</v>
      </c>
      <c r="N46" s="9"/>
      <c r="O46" s="19"/>
    </row>
    <row r="47" spans="1:15" customFormat="1" ht="22.5">
      <c r="A47" s="10">
        <f>IF(G47&lt;&gt;"",COUNTA(G$1:G47),"")</f>
        <v>38</v>
      </c>
      <c r="B47" s="11" t="s">
        <v>89</v>
      </c>
      <c r="C47" s="12" t="s">
        <v>70</v>
      </c>
      <c r="D47" s="13" t="s">
        <v>65</v>
      </c>
      <c r="E47" s="18">
        <v>0.67300000000000004</v>
      </c>
      <c r="G47" s="2" t="s">
        <v>10</v>
      </c>
      <c r="N47" s="9"/>
      <c r="O47" s="19"/>
    </row>
    <row r="48" spans="1:15" customFormat="1" ht="15" customHeight="1">
      <c r="A48" s="35" t="s">
        <v>82</v>
      </c>
      <c r="B48" s="36"/>
      <c r="C48" s="36"/>
      <c r="D48" s="36"/>
      <c r="E48" s="36"/>
      <c r="N48" s="9"/>
      <c r="O48" s="19" t="s">
        <v>82</v>
      </c>
    </row>
    <row r="49" spans="1:15" customFormat="1" ht="180.75" customHeight="1">
      <c r="A49" s="10">
        <f>IF(G49&lt;&gt;"",COUNTA(G$1:G49),"")</f>
        <v>39</v>
      </c>
      <c r="B49" s="11" t="s">
        <v>90</v>
      </c>
      <c r="C49" s="12" t="s">
        <v>91</v>
      </c>
      <c r="D49" s="13" t="s">
        <v>9</v>
      </c>
      <c r="E49" s="18">
        <v>0.54700000000000004</v>
      </c>
      <c r="G49" s="2" t="s">
        <v>10</v>
      </c>
      <c r="N49" s="9"/>
      <c r="O49" s="19"/>
    </row>
    <row r="50" spans="1:15" customFormat="1" ht="45">
      <c r="A50" s="10">
        <f>IF(G50&lt;&gt;"",COUNTA(G$1:G50),"")</f>
        <v>40</v>
      </c>
      <c r="B50" s="11" t="s">
        <v>92</v>
      </c>
      <c r="C50" s="12" t="s">
        <v>93</v>
      </c>
      <c r="D50" s="13" t="s">
        <v>75</v>
      </c>
      <c r="E50" s="18">
        <v>57.435000000000002</v>
      </c>
      <c r="G50" s="2" t="s">
        <v>10</v>
      </c>
      <c r="N50" s="9"/>
      <c r="O50" s="19"/>
    </row>
    <row r="51" spans="1:15" customFormat="1" ht="15">
      <c r="A51" s="35" t="s">
        <v>94</v>
      </c>
      <c r="B51" s="36"/>
      <c r="C51" s="36"/>
      <c r="D51" s="36"/>
      <c r="E51" s="36"/>
      <c r="N51" s="9"/>
      <c r="O51" s="19" t="s">
        <v>94</v>
      </c>
    </row>
    <row r="52" spans="1:15" customFormat="1" ht="159" customHeight="1">
      <c r="A52" s="10">
        <f>IF(G52&lt;&gt;"",COUNTA(G$1:G52),"")</f>
        <v>41</v>
      </c>
      <c r="B52" s="11" t="s">
        <v>95</v>
      </c>
      <c r="C52" s="12" t="s">
        <v>96</v>
      </c>
      <c r="D52" s="13" t="s">
        <v>9</v>
      </c>
      <c r="E52" s="18">
        <v>0.45900000000000002</v>
      </c>
      <c r="G52" s="2" t="s">
        <v>10</v>
      </c>
      <c r="N52" s="9"/>
      <c r="O52" s="19"/>
    </row>
    <row r="53" spans="1:15" customFormat="1" ht="193.5" customHeight="1">
      <c r="A53" s="10">
        <f>IF(G53&lt;&gt;"",COUNTA(G$1:G53),"")</f>
        <v>42</v>
      </c>
      <c r="B53" s="11" t="s">
        <v>97</v>
      </c>
      <c r="C53" s="12" t="s">
        <v>98</v>
      </c>
      <c r="D53" s="13" t="s">
        <v>9</v>
      </c>
      <c r="E53" s="18">
        <v>0.45900000000000002</v>
      </c>
      <c r="G53" s="2" t="s">
        <v>10</v>
      </c>
      <c r="N53" s="9"/>
      <c r="O53" s="19"/>
    </row>
    <row r="54" spans="1:15" customFormat="1" ht="171" customHeight="1">
      <c r="A54" s="10">
        <f>IF(G54&lt;&gt;"",COUNTA(G$1:G54),"")</f>
        <v>43</v>
      </c>
      <c r="B54" s="11" t="s">
        <v>99</v>
      </c>
      <c r="C54" s="12" t="s">
        <v>100</v>
      </c>
      <c r="D54" s="13" t="s">
        <v>9</v>
      </c>
      <c r="E54" s="18">
        <v>0.45900000000000002</v>
      </c>
      <c r="G54" s="2" t="s">
        <v>10</v>
      </c>
      <c r="N54" s="9"/>
      <c r="O54" s="19"/>
    </row>
    <row r="55" spans="1:15" customFormat="1" ht="180">
      <c r="A55" s="10">
        <f>IF(G55&lt;&gt;"",COUNTA(G$1:G55),"")</f>
        <v>44</v>
      </c>
      <c r="B55" s="11" t="s">
        <v>101</v>
      </c>
      <c r="C55" s="12" t="s">
        <v>102</v>
      </c>
      <c r="D55" s="13" t="s">
        <v>24</v>
      </c>
      <c r="E55" s="14">
        <v>0.33</v>
      </c>
      <c r="G55" s="2" t="s">
        <v>10</v>
      </c>
      <c r="N55" s="9"/>
      <c r="O55" s="19"/>
    </row>
    <row r="56" spans="1:15" customFormat="1" ht="22.5">
      <c r="A56" s="10">
        <f>IF(G56&lt;&gt;"",COUNTA(G$1:G56),"")</f>
        <v>45</v>
      </c>
      <c r="B56" s="11" t="s">
        <v>103</v>
      </c>
      <c r="C56" s="12" t="s">
        <v>104</v>
      </c>
      <c r="D56" s="13" t="s">
        <v>75</v>
      </c>
      <c r="E56" s="18">
        <v>4.944</v>
      </c>
      <c r="G56" s="2" t="s">
        <v>10</v>
      </c>
      <c r="N56" s="9"/>
      <c r="O56" s="19"/>
    </row>
    <row r="57" spans="1:15" customFormat="1" ht="15" customHeight="1">
      <c r="A57" s="33" t="s">
        <v>105</v>
      </c>
      <c r="B57" s="34"/>
      <c r="C57" s="34"/>
      <c r="D57" s="34"/>
      <c r="E57" s="34"/>
      <c r="N57" s="9" t="s">
        <v>105</v>
      </c>
      <c r="O57" s="19"/>
    </row>
    <row r="58" spans="1:15" customFormat="1" ht="114.75" customHeight="1">
      <c r="A58" s="10">
        <f>IF(G58&lt;&gt;"",COUNTA(G$1:G58),"")</f>
        <v>46</v>
      </c>
      <c r="B58" s="11" t="s">
        <v>106</v>
      </c>
      <c r="C58" s="12" t="s">
        <v>107</v>
      </c>
      <c r="D58" s="13" t="s">
        <v>24</v>
      </c>
      <c r="E58" s="14">
        <v>0.21</v>
      </c>
      <c r="G58" s="2" t="s">
        <v>10</v>
      </c>
      <c r="N58" s="9"/>
      <c r="O58" s="19"/>
    </row>
    <row r="59" spans="1:15" customFormat="1" ht="15">
      <c r="A59" s="10">
        <f>IF(G59&lt;&gt;"",COUNTA(G$1:G59),"")</f>
        <v>47</v>
      </c>
      <c r="B59" s="11" t="s">
        <v>108</v>
      </c>
      <c r="C59" s="12" t="s">
        <v>109</v>
      </c>
      <c r="D59" s="13" t="s">
        <v>62</v>
      </c>
      <c r="E59" s="16">
        <v>21</v>
      </c>
      <c r="G59" s="2" t="s">
        <v>10</v>
      </c>
      <c r="N59" s="9"/>
      <c r="O59" s="19"/>
    </row>
    <row r="60" spans="1:15" customFormat="1" ht="15">
      <c r="A60" s="10">
        <f>IF(G60&lt;&gt;"",COUNTA(G$1:G60),"")</f>
        <v>48</v>
      </c>
      <c r="B60" s="11" t="s">
        <v>110</v>
      </c>
      <c r="C60" s="12" t="s">
        <v>111</v>
      </c>
      <c r="D60" s="13" t="s">
        <v>27</v>
      </c>
      <c r="E60" s="14">
        <v>0.06</v>
      </c>
      <c r="G60" s="2" t="s">
        <v>10</v>
      </c>
      <c r="N60" s="9"/>
      <c r="O60" s="19"/>
    </row>
    <row r="61" spans="1:15" customFormat="1" ht="15">
      <c r="A61" s="10">
        <f>IF(G61&lt;&gt;"",COUNTA(G$1:G61),"")</f>
        <v>49</v>
      </c>
      <c r="B61" s="11" t="s">
        <v>112</v>
      </c>
      <c r="C61" s="12" t="s">
        <v>113</v>
      </c>
      <c r="D61" s="13" t="s">
        <v>27</v>
      </c>
      <c r="E61" s="14">
        <v>0.02</v>
      </c>
      <c r="G61" s="2" t="s">
        <v>10</v>
      </c>
      <c r="N61" s="9"/>
      <c r="O61" s="19"/>
    </row>
    <row r="62" spans="1:15" customFormat="1" ht="15">
      <c r="A62" s="10">
        <f>IF(G62&lt;&gt;"",COUNTA(G$1:G62),"")</f>
        <v>50</v>
      </c>
      <c r="B62" s="11" t="s">
        <v>114</v>
      </c>
      <c r="C62" s="12" t="s">
        <v>115</v>
      </c>
      <c r="D62" s="13" t="s">
        <v>27</v>
      </c>
      <c r="E62" s="14">
        <v>0.04</v>
      </c>
      <c r="G62" s="2" t="s">
        <v>10</v>
      </c>
      <c r="N62" s="9"/>
      <c r="O62" s="19"/>
    </row>
    <row r="63" spans="1:15" customFormat="1" ht="15">
      <c r="A63" s="10">
        <f>IF(G63&lt;&gt;"",COUNTA(G$1:G63),"")</f>
        <v>51</v>
      </c>
      <c r="B63" s="11" t="s">
        <v>116</v>
      </c>
      <c r="C63" s="12" t="s">
        <v>117</v>
      </c>
      <c r="D63" s="13" t="s">
        <v>27</v>
      </c>
      <c r="E63" s="14">
        <v>0.02</v>
      </c>
      <c r="G63" s="2" t="s">
        <v>10</v>
      </c>
      <c r="N63" s="9"/>
      <c r="O63" s="19"/>
    </row>
    <row r="64" spans="1:15" customFormat="1" ht="22.5">
      <c r="A64" s="10">
        <f>IF(G64&lt;&gt;"",COUNTA(G$1:G64),"")</f>
        <v>52</v>
      </c>
      <c r="B64" s="11" t="s">
        <v>118</v>
      </c>
      <c r="C64" s="12" t="s">
        <v>119</v>
      </c>
      <c r="D64" s="13" t="s">
        <v>27</v>
      </c>
      <c r="E64" s="14">
        <v>0.06</v>
      </c>
      <c r="G64" s="2" t="s">
        <v>10</v>
      </c>
      <c r="N64" s="9"/>
      <c r="O64" s="19"/>
    </row>
    <row r="65" spans="1:19" customFormat="1" ht="102" customHeight="1">
      <c r="A65" s="10">
        <f>IF(G65&lt;&gt;"",COUNTA(G$1:G65),"")</f>
        <v>53</v>
      </c>
      <c r="B65" s="11" t="s">
        <v>120</v>
      </c>
      <c r="C65" s="12" t="s">
        <v>121</v>
      </c>
      <c r="D65" s="13" t="s">
        <v>24</v>
      </c>
      <c r="E65" s="14">
        <v>0.18</v>
      </c>
      <c r="G65" s="2" t="s">
        <v>10</v>
      </c>
      <c r="N65" s="9"/>
      <c r="O65" s="19"/>
    </row>
    <row r="66" spans="1:19" customFormat="1" ht="15">
      <c r="A66" s="10">
        <f>IF(G66&lt;&gt;"",COUNTA(G$1:G66),"")</f>
        <v>54</v>
      </c>
      <c r="B66" s="11" t="s">
        <v>122</v>
      </c>
      <c r="C66" s="12" t="s">
        <v>123</v>
      </c>
      <c r="D66" s="13" t="s">
        <v>62</v>
      </c>
      <c r="E66" s="16">
        <v>12</v>
      </c>
      <c r="G66" s="2" t="s">
        <v>10</v>
      </c>
      <c r="N66" s="9"/>
      <c r="O66" s="19"/>
    </row>
    <row r="67" spans="1:19" customFormat="1" ht="15">
      <c r="A67" s="10">
        <f>IF(G67&lt;&gt;"",COUNTA(G$1:G67),"")</f>
        <v>55</v>
      </c>
      <c r="B67" s="11" t="s">
        <v>124</v>
      </c>
      <c r="C67" s="12" t="s">
        <v>125</v>
      </c>
      <c r="D67" s="13" t="s">
        <v>62</v>
      </c>
      <c r="E67" s="16">
        <v>6</v>
      </c>
      <c r="G67" s="2" t="s">
        <v>10</v>
      </c>
      <c r="N67" s="9"/>
      <c r="O67" s="19"/>
    </row>
    <row r="68" spans="1:19" customFormat="1" ht="105" customHeight="1">
      <c r="A68" s="10">
        <f>IF(G68&lt;&gt;"",COUNTA(G$1:G68),"")</f>
        <v>56</v>
      </c>
      <c r="B68" s="11" t="s">
        <v>126</v>
      </c>
      <c r="C68" s="12" t="s">
        <v>127</v>
      </c>
      <c r="D68" s="13" t="s">
        <v>24</v>
      </c>
      <c r="E68" s="14">
        <v>0.93</v>
      </c>
      <c r="G68" s="2" t="s">
        <v>10</v>
      </c>
      <c r="N68" s="9"/>
      <c r="O68" s="19"/>
    </row>
    <row r="69" spans="1:19" customFormat="1" ht="22.5">
      <c r="A69" s="10">
        <f>IF(G69&lt;&gt;"",COUNTA(G$1:G69),"")</f>
        <v>57</v>
      </c>
      <c r="B69" s="11" t="s">
        <v>128</v>
      </c>
      <c r="C69" s="12" t="s">
        <v>129</v>
      </c>
      <c r="D69" s="13" t="s">
        <v>130</v>
      </c>
      <c r="E69" s="18">
        <v>9.2999999999999999E-2</v>
      </c>
      <c r="G69" s="2" t="s">
        <v>10</v>
      </c>
      <c r="N69" s="9"/>
      <c r="O69" s="19"/>
    </row>
    <row r="70" spans="1:19" customFormat="1" ht="102" customHeight="1">
      <c r="A70" s="10">
        <f>IF(G70&lt;&gt;"",COUNTA(G$1:G70),"")</f>
        <v>58</v>
      </c>
      <c r="B70" s="11" t="s">
        <v>131</v>
      </c>
      <c r="C70" s="12" t="s">
        <v>132</v>
      </c>
      <c r="D70" s="13" t="s">
        <v>24</v>
      </c>
      <c r="E70" s="14">
        <v>1.1200000000000001</v>
      </c>
      <c r="G70" s="2" t="s">
        <v>10</v>
      </c>
      <c r="N70" s="9"/>
      <c r="O70" s="19"/>
    </row>
    <row r="71" spans="1:19" customFormat="1" ht="22.5">
      <c r="A71" s="10">
        <f>IF(G71&lt;&gt;"",COUNTA(G$1:G71),"")</f>
        <v>59</v>
      </c>
      <c r="B71" s="11" t="s">
        <v>133</v>
      </c>
      <c r="C71" s="12" t="s">
        <v>134</v>
      </c>
      <c r="D71" s="13" t="s">
        <v>130</v>
      </c>
      <c r="E71" s="18">
        <v>8.6999999999999994E-2</v>
      </c>
      <c r="G71" s="2" t="s">
        <v>10</v>
      </c>
      <c r="N71" s="9"/>
      <c r="O71" s="19"/>
    </row>
    <row r="72" spans="1:19" customFormat="1" ht="12.75" customHeight="1">
      <c r="A72" s="10">
        <f>IF(G72&lt;&gt;"",COUNTA(G$1:G72),"")</f>
        <v>60</v>
      </c>
      <c r="B72" s="11" t="s">
        <v>135</v>
      </c>
      <c r="C72" s="12" t="s">
        <v>136</v>
      </c>
      <c r="D72" s="13" t="s">
        <v>130</v>
      </c>
      <c r="E72" s="18">
        <v>2.5000000000000001E-2</v>
      </c>
      <c r="G72" s="2" t="s">
        <v>10</v>
      </c>
      <c r="N72" s="9"/>
      <c r="O72" s="19"/>
    </row>
    <row r="73" spans="1:19" customFormat="1" ht="114" customHeight="1">
      <c r="A73" s="10">
        <f>IF(G73&lt;&gt;"",COUNTA(G$1:G73),"")</f>
        <v>61</v>
      </c>
      <c r="B73" s="11" t="s">
        <v>137</v>
      </c>
      <c r="C73" s="12" t="s">
        <v>138</v>
      </c>
      <c r="D73" s="13" t="s">
        <v>27</v>
      </c>
      <c r="E73" s="14">
        <v>0.02</v>
      </c>
      <c r="G73" s="2" t="s">
        <v>10</v>
      </c>
      <c r="N73" s="9"/>
      <c r="O73" s="19"/>
    </row>
    <row r="74" spans="1:19" customFormat="1" ht="22.5">
      <c r="A74" s="10">
        <f>IF(G74&lt;&gt;"",COUNTA(G$1:G74),"")</f>
        <v>62</v>
      </c>
      <c r="B74" s="11" t="s">
        <v>139</v>
      </c>
      <c r="C74" s="12" t="s">
        <v>140</v>
      </c>
      <c r="D74" s="13" t="s">
        <v>31</v>
      </c>
      <c r="E74" s="16">
        <v>2</v>
      </c>
      <c r="G74" s="2" t="s">
        <v>10</v>
      </c>
      <c r="N74" s="9"/>
      <c r="O74" s="19"/>
    </row>
    <row r="75" spans="1:19" customFormat="1" ht="112.5" customHeight="1">
      <c r="A75" s="10">
        <f>IF(G75&lt;&gt;"",COUNTA(G$1:G75),"")</f>
        <v>63</v>
      </c>
      <c r="B75" s="11" t="s">
        <v>141</v>
      </c>
      <c r="C75" s="12" t="s">
        <v>142</v>
      </c>
      <c r="D75" s="13" t="s">
        <v>27</v>
      </c>
      <c r="E75" s="14">
        <v>0.12</v>
      </c>
      <c r="G75" s="2" t="s">
        <v>10</v>
      </c>
      <c r="N75" s="9"/>
      <c r="O75" s="19"/>
    </row>
    <row r="76" spans="1:19" customFormat="1" ht="22.5">
      <c r="A76" s="10">
        <f>IF(G76&lt;&gt;"",COUNTA(G$1:G76),"")</f>
        <v>64</v>
      </c>
      <c r="B76" s="11" t="s">
        <v>143</v>
      </c>
      <c r="C76" s="12" t="s">
        <v>144</v>
      </c>
      <c r="D76" s="13" t="s">
        <v>31</v>
      </c>
      <c r="E76" s="16">
        <v>12</v>
      </c>
      <c r="G76" s="2" t="s">
        <v>10</v>
      </c>
      <c r="N76" s="9"/>
      <c r="O76" s="19"/>
    </row>
    <row r="77" spans="1:19" customFormat="1" ht="125.25" customHeight="1">
      <c r="A77" s="10">
        <f>IF(G77&lt;&gt;"",COUNTA(G$1:G77),"")</f>
        <v>65</v>
      </c>
      <c r="B77" s="11" t="s">
        <v>145</v>
      </c>
      <c r="C77" s="12" t="s">
        <v>146</v>
      </c>
      <c r="D77" s="13" t="s">
        <v>27</v>
      </c>
      <c r="E77" s="17">
        <v>0.1</v>
      </c>
      <c r="G77" s="2" t="s">
        <v>10</v>
      </c>
      <c r="N77" s="9"/>
      <c r="O77" s="19"/>
    </row>
    <row r="78" spans="1:19" customFormat="1" ht="33.75">
      <c r="A78" s="10">
        <f>IF(G78&lt;&gt;"",COUNTA(G$1:G78),"")</f>
        <v>66</v>
      </c>
      <c r="B78" s="11" t="s">
        <v>147</v>
      </c>
      <c r="C78" s="12" t="s">
        <v>148</v>
      </c>
      <c r="D78" s="13" t="s">
        <v>31</v>
      </c>
      <c r="E78" s="16">
        <v>10</v>
      </c>
      <c r="G78" s="2" t="s">
        <v>10</v>
      </c>
      <c r="N78" s="9"/>
      <c r="O78" s="19"/>
    </row>
    <row r="79" spans="1:19" customFormat="1" ht="65.25" customHeight="1"/>
    <row r="80" spans="1:19" s="20" customFormat="1" ht="22.5" customHeight="1">
      <c r="A80" s="21"/>
      <c r="B80" s="22" t="s">
        <v>149</v>
      </c>
      <c r="C80" s="31" t="s">
        <v>153</v>
      </c>
      <c r="D80" s="31"/>
      <c r="E80" s="29" t="s">
        <v>154</v>
      </c>
      <c r="F80"/>
      <c r="G80"/>
      <c r="H80"/>
      <c r="I80"/>
      <c r="J80"/>
      <c r="K80"/>
      <c r="L80"/>
      <c r="M80"/>
      <c r="N80" s="23"/>
      <c r="O80" s="23"/>
      <c r="P80" s="23" t="s">
        <v>150</v>
      </c>
      <c r="Q80" s="23" t="s">
        <v>150</v>
      </c>
      <c r="R80" s="23"/>
      <c r="S80" s="23"/>
    </row>
    <row r="81" spans="1:19" s="24" customFormat="1" ht="98.25" customHeight="1">
      <c r="A81" s="25"/>
      <c r="B81" s="22"/>
      <c r="C81" s="30" t="s">
        <v>151</v>
      </c>
      <c r="D81" s="30"/>
      <c r="E81" s="30"/>
      <c r="N81" s="26"/>
      <c r="O81" s="26"/>
      <c r="P81" s="26"/>
      <c r="Q81" s="26"/>
      <c r="R81" s="26"/>
      <c r="S81" s="26"/>
    </row>
    <row r="82" spans="1:19" s="20" customFormat="1" ht="15">
      <c r="A82" s="21"/>
      <c r="B82" s="22" t="s">
        <v>152</v>
      </c>
      <c r="C82" s="31" t="s">
        <v>155</v>
      </c>
      <c r="D82" s="31"/>
      <c r="E82" s="29" t="s">
        <v>156</v>
      </c>
      <c r="F82"/>
      <c r="G82"/>
      <c r="H82"/>
      <c r="I82"/>
      <c r="J82"/>
      <c r="K82"/>
      <c r="L82"/>
      <c r="M82"/>
      <c r="N82" s="23"/>
      <c r="O82" s="23"/>
      <c r="P82" s="23"/>
      <c r="Q82" s="23"/>
      <c r="R82" s="23" t="s">
        <v>150</v>
      </c>
      <c r="S82" s="23" t="s">
        <v>150</v>
      </c>
    </row>
    <row r="83" spans="1:19" s="24" customFormat="1" ht="20.25" customHeight="1">
      <c r="A83" s="25"/>
      <c r="C83" s="30" t="s">
        <v>151</v>
      </c>
      <c r="D83" s="30"/>
      <c r="E83" s="30"/>
      <c r="N83" s="26"/>
      <c r="O83" s="26"/>
      <c r="P83" s="26"/>
      <c r="Q83" s="26"/>
      <c r="R83" s="26"/>
      <c r="S83" s="26"/>
    </row>
    <row r="85" spans="1:19" customFormat="1" ht="15">
      <c r="B85" s="27"/>
      <c r="D85" s="27"/>
    </row>
    <row r="90" spans="1:19" customFormat="1" ht="15">
      <c r="C90" s="28"/>
    </row>
    <row r="91" spans="1:19" customFormat="1" ht="15">
      <c r="C91" s="28"/>
    </row>
    <row r="92" spans="1:19" customFormat="1" ht="15">
      <c r="C92" s="28"/>
    </row>
  </sheetData>
  <mergeCells count="11">
    <mergeCell ref="C83:E83"/>
    <mergeCell ref="C80:D80"/>
    <mergeCell ref="C81:E81"/>
    <mergeCell ref="C82:D82"/>
    <mergeCell ref="A30:E30"/>
    <mergeCell ref="A42:E42"/>
    <mergeCell ref="A51:E51"/>
    <mergeCell ref="A57:E57"/>
    <mergeCell ref="A48:E48"/>
    <mergeCell ref="A6:E6"/>
    <mergeCell ref="A29:E29"/>
  </mergeCells>
  <printOptions horizontalCentered="1"/>
  <pageMargins left="0.31496062992125984" right="0.31496062992125984" top="0.78740157480314965" bottom="0.31496062992125984" header="0.19685039370078741" footer="0.19685039370078741"/>
  <pageSetup paperSize="9" scale="73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Ремонт коридора и помещений №18</vt:lpstr>
      <vt:lpstr>'Ремонт коридора и помещений №18'!Заголовки_для_печати</vt:lpstr>
      <vt:lpstr>'Ремонт коридора и помещений №18'!Область_печати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Горявина Оксана Александровна</dc:creator>
  <cp:lastModifiedBy>oagoriavina</cp:lastModifiedBy>
  <cp:lastPrinted>2024-04-25T09:16:37Z</cp:lastPrinted>
  <dcterms:created xsi:type="dcterms:W3CDTF">2020-09-30T08:50:27Z</dcterms:created>
  <dcterms:modified xsi:type="dcterms:W3CDTF">2024-05-17T08:31:23Z</dcterms:modified>
</cp:coreProperties>
</file>